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BGS" sheetId="1" r:id="rId1"/>
    <sheet name="LŠGS" sheetId="2" r:id="rId2"/>
    <sheet name="Veterāni" sheetId="3" r:id="rId3"/>
    <sheet name="Kucēni" sheetId="4" r:id="rId4"/>
    <sheet name="Pāri" sheetId="5" r:id="rId5"/>
    <sheet name="Rezultāti" sheetId="6" r:id="rId6"/>
  </sheets>
  <definedNames/>
  <calcPr fullCalcOnLoad="1"/>
</workbook>
</file>

<file path=xl/sharedStrings.xml><?xml version="1.0" encoding="utf-8"?>
<sst xmlns="http://schemas.openxmlformats.org/spreadsheetml/2006/main" count="428" uniqueCount="186">
  <si>
    <t>Datums</t>
  </si>
  <si>
    <t>K</t>
  </si>
  <si>
    <t>S</t>
  </si>
  <si>
    <t>Meafiton Chat Atumtinas</t>
  </si>
  <si>
    <t>Meafiton Dior Beiri</t>
  </si>
  <si>
    <t>Meafiton Bose</t>
  </si>
  <si>
    <t>Meafiton Džila Beiri</t>
  </si>
  <si>
    <t>PP</t>
  </si>
  <si>
    <t>Kopā</t>
  </si>
  <si>
    <t>Bard Nerawin Forever</t>
  </si>
  <si>
    <t>Bonera Nerawin Forever</t>
  </si>
  <si>
    <t>Bentley Clark S Future</t>
  </si>
  <si>
    <t>CH</t>
  </si>
  <si>
    <t>LŠGS</t>
  </si>
  <si>
    <t>BGS</t>
  </si>
  <si>
    <t>Milbu Beowulf</t>
  </si>
  <si>
    <t>Super Star Victory Xonnyberg</t>
  </si>
  <si>
    <t>Sir Finley Xonnyberg x Super Star Victory Xonnyberg</t>
  </si>
  <si>
    <t>Milbu Beatrix Beauty</t>
  </si>
  <si>
    <t xml:space="preserve">Fressia Adorable Duok Labas </t>
  </si>
  <si>
    <t>Gamuvel Patou Duchesse</t>
  </si>
  <si>
    <t>CQ</t>
  </si>
  <si>
    <t xml:space="preserve">BGS </t>
  </si>
  <si>
    <t xml:space="preserve">Kopā </t>
  </si>
  <si>
    <t>12.07.Ogre</t>
  </si>
  <si>
    <t>26.07.Ādaži</t>
  </si>
  <si>
    <t>22.03.Rīga</t>
  </si>
  <si>
    <t>Meafiton Dargo Beiri</t>
  </si>
  <si>
    <t>Milbu Deborah</t>
  </si>
  <si>
    <t>Gesi Fieri Dela Gauja</t>
  </si>
  <si>
    <t>Vincent Pride Adorable</t>
  </si>
  <si>
    <t>Viva la Vida Pride Adorable</t>
  </si>
  <si>
    <t>Milbu Yota</t>
  </si>
  <si>
    <t>Sennenhund Rossii Sherlock</t>
  </si>
  <si>
    <t>Milbu Galatea's Success</t>
  </si>
  <si>
    <t>Izstāžu skaits</t>
  </si>
  <si>
    <t>Top Kucēns</t>
  </si>
  <si>
    <t>1.vieta</t>
  </si>
  <si>
    <t>2.vieta</t>
  </si>
  <si>
    <t>3.vieta</t>
  </si>
  <si>
    <t>4.vieta</t>
  </si>
  <si>
    <t>Top Pāris</t>
  </si>
  <si>
    <t>Top Bernes ganu suns</t>
  </si>
  <si>
    <t>Top lielais Šveices ganu suns</t>
  </si>
  <si>
    <t>5.vieta</t>
  </si>
  <si>
    <t>6.vieta</t>
  </si>
  <si>
    <t>7.vieta</t>
  </si>
  <si>
    <t>8.vieta</t>
  </si>
  <si>
    <t>9.vieta</t>
  </si>
  <si>
    <t>10.vieta</t>
  </si>
  <si>
    <t>11.vieta</t>
  </si>
  <si>
    <t>12.vieta</t>
  </si>
  <si>
    <t>Top Veterāns</t>
  </si>
  <si>
    <t>13.vieta</t>
  </si>
  <si>
    <t>14.vieta</t>
  </si>
  <si>
    <t>17.01. Daugavpils</t>
  </si>
  <si>
    <t>Dream of Happiness Dakar Eos Everestas</t>
  </si>
  <si>
    <t>CW, CQ, CAC, LS2</t>
  </si>
  <si>
    <t>17.01.Daugavpils</t>
  </si>
  <si>
    <t>18.01.Daugavpils</t>
  </si>
  <si>
    <t>CW, CQ, LS2</t>
  </si>
  <si>
    <t>21.02.Valmiera</t>
  </si>
  <si>
    <t>Veni Vedi Vice Pride Adorable</t>
  </si>
  <si>
    <t>21.03.Rīga</t>
  </si>
  <si>
    <t>CW, CQ, CACIB, BOO</t>
  </si>
  <si>
    <t>CW, CQ, CACIB, BOB</t>
  </si>
  <si>
    <t>CW, CQ, RCACIB</t>
  </si>
  <si>
    <t>25.04.Talsi</t>
  </si>
  <si>
    <t>26.04.Talsi</t>
  </si>
  <si>
    <t>CW, PP, JCAC, LS2</t>
  </si>
  <si>
    <t>CW, PP, JCAC, BOO</t>
  </si>
  <si>
    <t>CW, CQ, BOB</t>
  </si>
  <si>
    <t>09.05.Dubultmuiža</t>
  </si>
  <si>
    <t>10.05.Dubultmuiža</t>
  </si>
  <si>
    <t>CW, CQ, CAC, BOB</t>
  </si>
  <si>
    <t>CW, PP, JCAC, BOB BIG V</t>
  </si>
  <si>
    <t>Prada Embu</t>
  </si>
  <si>
    <t>09.05.2015. Dubultmuiža</t>
  </si>
  <si>
    <t>CW, PP, VCAC, BOO</t>
  </si>
  <si>
    <t>CW, PP, JCAC, BOB</t>
  </si>
  <si>
    <t>Up to Adorable Z Deikowej Doliny</t>
  </si>
  <si>
    <t>LV</t>
  </si>
  <si>
    <t>LVJ</t>
  </si>
  <si>
    <t>17.05.Dubultmuiža</t>
  </si>
  <si>
    <t>CW, PP, JCAC, BOB, BIG IV</t>
  </si>
  <si>
    <t>Ungaro Bgskreta Magic</t>
  </si>
  <si>
    <t>27.06.Ķīpsala</t>
  </si>
  <si>
    <t>PP, JCAC</t>
  </si>
  <si>
    <t>CW, PP, LK5, W</t>
  </si>
  <si>
    <t>CW, PP, LS2, W</t>
  </si>
  <si>
    <t>CQ, LK3</t>
  </si>
  <si>
    <t>Meafiton Erstern Eminenter Rambos</t>
  </si>
  <si>
    <t>Meafiton Erstern Stern Rambos</t>
  </si>
  <si>
    <t>27.06.2015. Ķīpsala</t>
  </si>
  <si>
    <t>CW, PP, JCAC, BOO, W</t>
  </si>
  <si>
    <t>CW, PP, JCAC, BOB, W</t>
  </si>
  <si>
    <t>CW, CQ, LS2, W</t>
  </si>
  <si>
    <t>11.07.Ogre</t>
  </si>
  <si>
    <t>CW, PP, LS2</t>
  </si>
  <si>
    <t>CW, CQ, BOO</t>
  </si>
  <si>
    <t>CW, CQ, CAC, LK2</t>
  </si>
  <si>
    <t xml:space="preserve">MILBU BEOWULF &amp; MILBU JULIENNE </t>
  </si>
  <si>
    <t>25.07.Ādaži</t>
  </si>
  <si>
    <t>CW, CQ, LS2, R.CACIB</t>
  </si>
  <si>
    <t>CW, CQ, BOB, BIG5</t>
  </si>
  <si>
    <t>Cleopatra Bonerabard</t>
  </si>
  <si>
    <t>15.08.Dubultmuiža</t>
  </si>
  <si>
    <t>Ciceron Bonerabard</t>
  </si>
  <si>
    <t>16.08.Dubultmuiža</t>
  </si>
  <si>
    <t>05.09.Ventspils</t>
  </si>
  <si>
    <t>06.09.Ventspils</t>
  </si>
  <si>
    <t>12.09.Kluba Winners</t>
  </si>
  <si>
    <t>CQ, CW, LS4</t>
  </si>
  <si>
    <t>CQ, CW, W, BOB, BISS2</t>
  </si>
  <si>
    <t>CQ, CW, W, LK2</t>
  </si>
  <si>
    <t>CQ, CW, LK3</t>
  </si>
  <si>
    <t>CQ, CW, W, BOO</t>
  </si>
  <si>
    <t>CQ, CW, LS2</t>
  </si>
  <si>
    <t>CQ, LK2</t>
  </si>
  <si>
    <t>CQ, LK4</t>
  </si>
  <si>
    <t xml:space="preserve">Milbu Galatea </t>
  </si>
  <si>
    <t xml:space="preserve">CQ, </t>
  </si>
  <si>
    <t>PP, VCAC</t>
  </si>
  <si>
    <t>PP, CW, W, BISV1</t>
  </si>
  <si>
    <t>13.09.Dubultmuiža</t>
  </si>
  <si>
    <t>CQ, CQ, CAC, LK2</t>
  </si>
  <si>
    <t>Charlz Bonerabard</t>
  </si>
  <si>
    <t>10.10.Valmiera</t>
  </si>
  <si>
    <t>Cicilija Bonerabard</t>
  </si>
  <si>
    <t>CW, PP, BOB</t>
  </si>
  <si>
    <t>14.11.Rīga</t>
  </si>
  <si>
    <t>CW, CQ, CACIB, W, BOB</t>
  </si>
  <si>
    <t>PP, CW, JCAC, W, BOO</t>
  </si>
  <si>
    <t>CQ, R.CACIB, LS3</t>
  </si>
  <si>
    <t>PP, CW, W, LS2</t>
  </si>
  <si>
    <t>05.12.Liepaja</t>
  </si>
  <si>
    <t>PP, CW, BOB</t>
  </si>
  <si>
    <t>BIS1</t>
  </si>
  <si>
    <t>BIS4</t>
  </si>
  <si>
    <t>CW, CQ, CAC, BOO</t>
  </si>
  <si>
    <t>MILBU JULIENNE</t>
  </si>
  <si>
    <t>k</t>
  </si>
  <si>
    <t>PP, CW, KucBOB, KucBIS5</t>
  </si>
  <si>
    <t>CQ, CW, LS3</t>
  </si>
  <si>
    <t>PP, CW, KucBOB, KucBIG4</t>
  </si>
  <si>
    <t>26.06.Dubultmuiža</t>
  </si>
  <si>
    <t>MILBU KAPRĪZE</t>
  </si>
  <si>
    <t>PP, CW, MazBOB</t>
  </si>
  <si>
    <t>BIS5</t>
  </si>
  <si>
    <t>BARTHEZ KAMIEN MILOWY</t>
  </si>
  <si>
    <t>s</t>
  </si>
  <si>
    <t>PP, CW, KucBOB</t>
  </si>
  <si>
    <t>EGS</t>
  </si>
  <si>
    <t>KISS OF LIFE KENDALL ŽORSKA PRIMA</t>
  </si>
  <si>
    <t>PP, CW, KucBOB, KucBIG 1</t>
  </si>
  <si>
    <t>BRUNO JACWINGOWY GROD</t>
  </si>
  <si>
    <t>PP, CW, MazBOB, MazBIG2</t>
  </si>
  <si>
    <t>12.09.Kluba Winnersx2</t>
  </si>
  <si>
    <t>XORRO FROM SWISS STAR</t>
  </si>
  <si>
    <t>PP, CW, KucBOB, KucBIG1</t>
  </si>
  <si>
    <t>PP, CW, KucBOB, KucBIG2</t>
  </si>
  <si>
    <t>12.09.Kluba Winnerx2</t>
  </si>
  <si>
    <t>BIG2</t>
  </si>
  <si>
    <t>VENI VIDI VICE PRIDE ADORABLE &amp; VIVA LA VIDA PRIDE ADORABLE</t>
  </si>
  <si>
    <t>BIG1</t>
  </si>
  <si>
    <t>11.10.Valmiera</t>
  </si>
  <si>
    <t>05.12.Liepāja</t>
  </si>
  <si>
    <t>06.12.Liepāja</t>
  </si>
  <si>
    <r>
      <t>CQ,</t>
    </r>
    <r>
      <rPr>
        <sz val="11"/>
        <rFont val="Calibri"/>
        <family val="2"/>
      </rPr>
      <t xml:space="preserve"> LS4</t>
    </r>
  </si>
  <si>
    <r>
      <t xml:space="preserve">CQ, </t>
    </r>
    <r>
      <rPr>
        <sz val="11"/>
        <rFont val="Calibri"/>
        <family val="2"/>
      </rPr>
      <t>LS3</t>
    </r>
  </si>
  <si>
    <t>PP, CW, KucBOB, KucBIG 2</t>
  </si>
  <si>
    <t>PP, CW, BOO</t>
  </si>
  <si>
    <t>BALTJ, LV, LT, RU</t>
  </si>
  <si>
    <t>LTJ, EEJ, LV, BY</t>
  </si>
  <si>
    <t>25.07. Ādaži</t>
  </si>
  <si>
    <t>CW, CQ, CACIB, W, BOO</t>
  </si>
  <si>
    <t>CW</t>
  </si>
  <si>
    <t>LVJ, EEJ</t>
  </si>
  <si>
    <t>CW, PP, LS3</t>
  </si>
  <si>
    <t>EG</t>
  </si>
  <si>
    <t>PP, CW, KucBOO</t>
  </si>
  <si>
    <t>CH tituli</t>
  </si>
  <si>
    <t>SIR FINLEY XONNYBERG x SUPER STAR VICTORY XONNYBERG</t>
  </si>
  <si>
    <t>10.-12. vieta</t>
  </si>
  <si>
    <t>Winner</t>
  </si>
  <si>
    <t>EE, LT, BALT, BaltW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</si>
</sst>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Jā&quot;;&quot;Jā&quot;;&quot;Nē&quot;"/>
    <numFmt numFmtId="165" formatCode="&quot;Patiess&quot;;&quot;Patiess&quot;;&quot;Aplams&quot;"/>
    <numFmt numFmtId="166" formatCode="&quot;Ieslēgts&quot;;&quot;Ieslēgts&quot;;&quot;Izslēgts&quot;"/>
    <numFmt numFmtId="167" formatCode="[$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pane xSplit="2" ySplit="1" topLeftCell="AH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K20" sqref="AK20"/>
    </sheetView>
  </sheetViews>
  <sheetFormatPr defaultColWidth="9.140625" defaultRowHeight="15"/>
  <cols>
    <col min="1" max="1" width="2.00390625" style="21" bestFit="1" customWidth="1"/>
    <col min="2" max="2" width="36.28125" style="21" customWidth="1"/>
    <col min="3" max="3" width="17.7109375" style="19" bestFit="1" customWidth="1"/>
    <col min="4" max="4" width="3.00390625" style="19" bestFit="1" customWidth="1"/>
    <col min="5" max="5" width="17.7109375" style="19" bestFit="1" customWidth="1"/>
    <col min="6" max="6" width="3.00390625" style="19" bestFit="1" customWidth="1"/>
    <col min="7" max="7" width="16.7109375" style="19" bestFit="1" customWidth="1"/>
    <col min="8" max="8" width="3.00390625" style="19" bestFit="1" customWidth="1"/>
    <col min="9" max="9" width="11.7109375" style="19" bestFit="1" customWidth="1"/>
    <col min="10" max="10" width="3.00390625" style="19" customWidth="1"/>
    <col min="11" max="11" width="11.7109375" style="19" bestFit="1" customWidth="1"/>
    <col min="12" max="12" width="3.00390625" style="19" bestFit="1" customWidth="1"/>
    <col min="13" max="13" width="20.00390625" style="19" customWidth="1"/>
    <col min="14" max="14" width="3.00390625" style="19" bestFit="1" customWidth="1"/>
    <col min="15" max="15" width="17.7109375" style="19" bestFit="1" customWidth="1"/>
    <col min="16" max="16" width="3.00390625" style="19" bestFit="1" customWidth="1"/>
    <col min="17" max="17" width="23.57421875" style="19" customWidth="1"/>
    <col min="18" max="18" width="3.00390625" style="19" customWidth="1"/>
    <col min="19" max="19" width="17.57421875" style="19" bestFit="1" customWidth="1"/>
    <col min="20" max="20" width="3.00390625" style="19" bestFit="1" customWidth="1"/>
    <col min="21" max="21" width="24.00390625" style="19" bestFit="1" customWidth="1"/>
    <col min="22" max="22" width="3.00390625" style="19" bestFit="1" customWidth="1"/>
    <col min="23" max="23" width="17.57421875" style="19" bestFit="1" customWidth="1"/>
    <col min="24" max="24" width="3.00390625" style="19" bestFit="1" customWidth="1"/>
    <col min="25" max="25" width="17.7109375" style="19" bestFit="1" customWidth="1"/>
    <col min="26" max="26" width="3.00390625" style="19" bestFit="1" customWidth="1"/>
    <col min="27" max="27" width="16.7109375" style="19" bestFit="1" customWidth="1"/>
    <col min="28" max="28" width="3.00390625" style="19" bestFit="1" customWidth="1"/>
    <col min="29" max="29" width="16.28125" style="19" bestFit="1" customWidth="1"/>
    <col min="30" max="30" width="3.00390625" style="19" bestFit="1" customWidth="1"/>
    <col min="31" max="31" width="12.57421875" style="19" customWidth="1"/>
    <col min="32" max="32" width="3.00390625" style="19" bestFit="1" customWidth="1"/>
    <col min="33" max="33" width="12.28125" style="19" bestFit="1" customWidth="1"/>
    <col min="34" max="34" width="3.00390625" style="19" bestFit="1" customWidth="1"/>
    <col min="35" max="35" width="16.8515625" style="19" bestFit="1" customWidth="1"/>
    <col min="36" max="36" width="3.00390625" style="19" bestFit="1" customWidth="1"/>
    <col min="37" max="37" width="16.421875" style="19" customWidth="1"/>
    <col min="38" max="38" width="3.00390625" style="19" bestFit="1" customWidth="1"/>
    <col min="39" max="39" width="21.8515625" style="19" bestFit="1" customWidth="1"/>
    <col min="40" max="40" width="3.00390625" style="19" bestFit="1" customWidth="1"/>
    <col min="41" max="41" width="12.28125" style="19" bestFit="1" customWidth="1"/>
    <col min="42" max="42" width="3.7109375" style="21" customWidth="1"/>
    <col min="43" max="43" width="17.57421875" style="19" bestFit="1" customWidth="1"/>
    <col min="44" max="44" width="3.00390625" style="19" bestFit="1" customWidth="1"/>
    <col min="45" max="45" width="15.57421875" style="19" bestFit="1" customWidth="1"/>
    <col min="46" max="46" width="3.00390625" style="19" bestFit="1" customWidth="1"/>
    <col min="47" max="47" width="9.140625" style="19" customWidth="1"/>
    <col min="48" max="48" width="13.421875" style="25" bestFit="1" customWidth="1"/>
    <col min="49" max="16384" width="9.140625" style="19" customWidth="1"/>
  </cols>
  <sheetData>
    <row r="1" spans="1:48" s="14" customFormat="1" ht="15">
      <c r="A1" s="11"/>
      <c r="B1" s="12" t="s">
        <v>0</v>
      </c>
      <c r="C1" s="45" t="s">
        <v>55</v>
      </c>
      <c r="D1" s="46"/>
      <c r="E1" s="45" t="s">
        <v>59</v>
      </c>
      <c r="F1" s="46"/>
      <c r="G1" s="44" t="s">
        <v>61</v>
      </c>
      <c r="H1" s="44"/>
      <c r="I1" s="44" t="s">
        <v>63</v>
      </c>
      <c r="J1" s="44"/>
      <c r="K1" s="44" t="s">
        <v>26</v>
      </c>
      <c r="L1" s="44"/>
      <c r="M1" s="44" t="s">
        <v>67</v>
      </c>
      <c r="N1" s="44"/>
      <c r="O1" s="44" t="s">
        <v>68</v>
      </c>
      <c r="P1" s="44"/>
      <c r="Q1" s="45" t="s">
        <v>72</v>
      </c>
      <c r="R1" s="46"/>
      <c r="S1" s="44" t="s">
        <v>73</v>
      </c>
      <c r="T1" s="44"/>
      <c r="U1" s="44" t="s">
        <v>83</v>
      </c>
      <c r="V1" s="44"/>
      <c r="W1" s="45" t="s">
        <v>145</v>
      </c>
      <c r="X1" s="46"/>
      <c r="Y1" s="44" t="s">
        <v>86</v>
      </c>
      <c r="Z1" s="44"/>
      <c r="AA1" s="44" t="s">
        <v>97</v>
      </c>
      <c r="AB1" s="44"/>
      <c r="AC1" s="44" t="s">
        <v>24</v>
      </c>
      <c r="AD1" s="44"/>
      <c r="AE1" s="45" t="s">
        <v>174</v>
      </c>
      <c r="AF1" s="46"/>
      <c r="AG1" s="44" t="s">
        <v>109</v>
      </c>
      <c r="AH1" s="44"/>
      <c r="AI1" s="44" t="s">
        <v>111</v>
      </c>
      <c r="AJ1" s="44"/>
      <c r="AK1" s="45" t="s">
        <v>124</v>
      </c>
      <c r="AL1" s="46"/>
      <c r="AM1" s="45" t="s">
        <v>130</v>
      </c>
      <c r="AN1" s="46"/>
      <c r="AO1" s="45" t="s">
        <v>166</v>
      </c>
      <c r="AP1" s="46"/>
      <c r="AQ1" s="45" t="s">
        <v>167</v>
      </c>
      <c r="AR1" s="46"/>
      <c r="AS1" s="45" t="s">
        <v>12</v>
      </c>
      <c r="AT1" s="46"/>
      <c r="AU1" s="13" t="s">
        <v>8</v>
      </c>
      <c r="AV1" s="30" t="s">
        <v>35</v>
      </c>
    </row>
    <row r="2" spans="1:48" ht="15">
      <c r="A2" s="15" t="s">
        <v>2</v>
      </c>
      <c r="B2" s="16" t="s">
        <v>56</v>
      </c>
      <c r="C2" s="17" t="s">
        <v>57</v>
      </c>
      <c r="D2" s="17">
        <v>22</v>
      </c>
      <c r="E2" s="17" t="s">
        <v>60</v>
      </c>
      <c r="F2" s="17">
        <v>17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8"/>
      <c r="AI2" s="18"/>
      <c r="AJ2" s="18"/>
      <c r="AK2" s="17"/>
      <c r="AL2" s="17"/>
      <c r="AM2" s="17"/>
      <c r="AN2" s="17"/>
      <c r="AO2" s="18"/>
      <c r="AP2" s="11"/>
      <c r="AQ2" s="18"/>
      <c r="AR2" s="18"/>
      <c r="AS2" s="17" t="s">
        <v>81</v>
      </c>
      <c r="AT2" s="17">
        <v>20</v>
      </c>
      <c r="AU2" s="11">
        <f>D2+F2+H2+J2+L2+N2+P2+R2+T2+V2+X2+Z2+AB2+AD2+AH2+AJ2+AL2+AN2+AP2+AR2+AT2</f>
        <v>59</v>
      </c>
      <c r="AV2" s="23">
        <v>2</v>
      </c>
    </row>
    <row r="3" spans="1:48" ht="15">
      <c r="A3" s="11" t="s">
        <v>1</v>
      </c>
      <c r="B3" s="11" t="s">
        <v>19</v>
      </c>
      <c r="C3" s="18"/>
      <c r="D3" s="18"/>
      <c r="E3" s="18"/>
      <c r="F3" s="18"/>
      <c r="G3" s="18"/>
      <c r="H3" s="18"/>
      <c r="I3" s="18" t="s">
        <v>168</v>
      </c>
      <c r="J3" s="18">
        <v>10</v>
      </c>
      <c r="K3" s="18" t="s">
        <v>21</v>
      </c>
      <c r="L3" s="18">
        <v>5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 t="s">
        <v>90</v>
      </c>
      <c r="Z3" s="18">
        <v>11</v>
      </c>
      <c r="AA3" s="18"/>
      <c r="AB3" s="18"/>
      <c r="AC3" s="18"/>
      <c r="AD3" s="18"/>
      <c r="AE3" s="18" t="s">
        <v>90</v>
      </c>
      <c r="AF3" s="18">
        <v>10</v>
      </c>
      <c r="AG3" s="18"/>
      <c r="AH3" s="18"/>
      <c r="AI3" s="18" t="s">
        <v>118</v>
      </c>
      <c r="AJ3" s="18">
        <v>26</v>
      </c>
      <c r="AK3" s="18"/>
      <c r="AL3" s="18"/>
      <c r="AM3" s="18" t="s">
        <v>175</v>
      </c>
      <c r="AN3" s="18">
        <v>39</v>
      </c>
      <c r="AO3" s="18"/>
      <c r="AP3" s="18"/>
      <c r="AQ3" s="18"/>
      <c r="AR3" s="18"/>
      <c r="AS3" s="18"/>
      <c r="AT3" s="18"/>
      <c r="AU3" s="11">
        <f>D3+F3+H3+J3+L3+N3+P3+R3+T3+V3+X3+Z3+AB3+AD3+AH3+AJ3+AL3+AN3+AP3+AR3+AT3+AF3</f>
        <v>101</v>
      </c>
      <c r="AV3" s="23">
        <v>6</v>
      </c>
    </row>
    <row r="4" spans="1:48" ht="15">
      <c r="A4" s="15" t="s">
        <v>1</v>
      </c>
      <c r="B4" s="15" t="s">
        <v>20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  <c r="AB4" s="18"/>
      <c r="AC4" s="18" t="s">
        <v>100</v>
      </c>
      <c r="AD4" s="18">
        <v>22</v>
      </c>
      <c r="AE4" s="18"/>
      <c r="AF4" s="18"/>
      <c r="AG4" s="18"/>
      <c r="AH4" s="18"/>
      <c r="AI4" s="18"/>
      <c r="AJ4" s="18"/>
      <c r="AK4" s="17"/>
      <c r="AL4" s="17"/>
      <c r="AM4" s="17"/>
      <c r="AN4" s="17"/>
      <c r="AO4" s="18"/>
      <c r="AP4" s="11"/>
      <c r="AQ4" s="18"/>
      <c r="AR4" s="18"/>
      <c r="AS4" s="17"/>
      <c r="AT4" s="17"/>
      <c r="AU4" s="11">
        <f aca="true" t="shared" si="0" ref="AU4:AU17">D4+F4+H4+J4+L4+N4+P4+R4+T4+V4+X4+Z4+AB4+AD4+AH4+AJ4+AL4+AN4+AP4+AR4+AT4+AF4</f>
        <v>22</v>
      </c>
      <c r="AV4" s="23">
        <v>1</v>
      </c>
    </row>
    <row r="5" spans="1:48" ht="15">
      <c r="A5" s="11" t="s">
        <v>1</v>
      </c>
      <c r="B5" s="11" t="s">
        <v>29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 t="s">
        <v>119</v>
      </c>
      <c r="AJ5" s="18">
        <v>22</v>
      </c>
      <c r="AK5" s="18"/>
      <c r="AL5" s="18"/>
      <c r="AM5" s="18"/>
      <c r="AN5" s="18"/>
      <c r="AO5" s="18"/>
      <c r="AP5" s="11"/>
      <c r="AQ5" s="18"/>
      <c r="AR5" s="18"/>
      <c r="AS5" s="18"/>
      <c r="AT5" s="18"/>
      <c r="AU5" s="11">
        <f t="shared" si="0"/>
        <v>22</v>
      </c>
      <c r="AV5" s="23">
        <v>1</v>
      </c>
    </row>
    <row r="6" spans="1:48" ht="15">
      <c r="A6" s="11" t="s">
        <v>1</v>
      </c>
      <c r="B6" s="11" t="s">
        <v>18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1"/>
      <c r="AQ6" s="18"/>
      <c r="AR6" s="18"/>
      <c r="AS6" s="18"/>
      <c r="AT6" s="18"/>
      <c r="AU6" s="11">
        <f t="shared" si="0"/>
        <v>0</v>
      </c>
      <c r="AV6" s="23"/>
    </row>
    <row r="7" spans="1:48" ht="15">
      <c r="A7" s="11" t="s">
        <v>2</v>
      </c>
      <c r="B7" s="11" t="s">
        <v>15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21</v>
      </c>
      <c r="P7" s="18">
        <v>5</v>
      </c>
      <c r="Q7" s="18" t="s">
        <v>60</v>
      </c>
      <c r="R7" s="18">
        <v>17</v>
      </c>
      <c r="S7" s="18"/>
      <c r="T7" s="18"/>
      <c r="U7" s="18"/>
      <c r="V7" s="18"/>
      <c r="W7" s="18"/>
      <c r="X7" s="18"/>
      <c r="Y7" s="18"/>
      <c r="Z7" s="18"/>
      <c r="AA7" s="18" t="s">
        <v>71</v>
      </c>
      <c r="AB7" s="18">
        <v>20</v>
      </c>
      <c r="AC7" s="18" t="s">
        <v>21</v>
      </c>
      <c r="AD7" s="18">
        <v>5</v>
      </c>
      <c r="AE7" s="18"/>
      <c r="AF7" s="18"/>
      <c r="AG7" s="18"/>
      <c r="AH7" s="18"/>
      <c r="AI7" s="18" t="s">
        <v>116</v>
      </c>
      <c r="AJ7" s="18">
        <v>58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1">
        <f t="shared" si="0"/>
        <v>105</v>
      </c>
      <c r="AV7" s="23">
        <v>5</v>
      </c>
    </row>
    <row r="8" spans="1:48" ht="15">
      <c r="A8" s="11" t="s">
        <v>1</v>
      </c>
      <c r="B8" s="11" t="s">
        <v>28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 t="s">
        <v>125</v>
      </c>
      <c r="AL8" s="18">
        <v>22</v>
      </c>
      <c r="AM8" s="18"/>
      <c r="AN8" s="18"/>
      <c r="AO8" s="18"/>
      <c r="AP8" s="11"/>
      <c r="AQ8" s="18"/>
      <c r="AR8" s="18"/>
      <c r="AS8" s="18"/>
      <c r="AT8" s="18"/>
      <c r="AU8" s="11">
        <f t="shared" si="0"/>
        <v>22</v>
      </c>
      <c r="AV8" s="23">
        <v>1</v>
      </c>
    </row>
    <row r="9" spans="1:48" ht="15">
      <c r="A9" s="11" t="s">
        <v>1</v>
      </c>
      <c r="B9" s="11" t="s">
        <v>120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 t="s">
        <v>121</v>
      </c>
      <c r="AJ9" s="18">
        <v>10</v>
      </c>
      <c r="AK9" s="18"/>
      <c r="AL9" s="18"/>
      <c r="AM9" s="18"/>
      <c r="AN9" s="18"/>
      <c r="AO9" s="18"/>
      <c r="AP9" s="11"/>
      <c r="AQ9" s="18"/>
      <c r="AR9" s="18"/>
      <c r="AS9" s="18"/>
      <c r="AT9" s="18"/>
      <c r="AU9" s="11">
        <f t="shared" si="0"/>
        <v>10</v>
      </c>
      <c r="AV9" s="23">
        <v>1</v>
      </c>
    </row>
    <row r="10" spans="1:48" ht="15">
      <c r="A10" s="11" t="s">
        <v>2</v>
      </c>
      <c r="B10" s="11" t="s">
        <v>34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 t="s">
        <v>7</v>
      </c>
      <c r="P10" s="18">
        <v>5</v>
      </c>
      <c r="Q10" s="18" t="s">
        <v>75</v>
      </c>
      <c r="R10" s="18">
        <v>41</v>
      </c>
      <c r="S10" s="18"/>
      <c r="T10" s="18"/>
      <c r="U10" s="18" t="s">
        <v>84</v>
      </c>
      <c r="V10" s="18">
        <v>42</v>
      </c>
      <c r="W10" s="18"/>
      <c r="X10" s="18"/>
      <c r="Y10" s="18" t="s">
        <v>87</v>
      </c>
      <c r="Z10" s="18">
        <v>10</v>
      </c>
      <c r="AA10" s="18" t="s">
        <v>98</v>
      </c>
      <c r="AB10" s="18">
        <v>17</v>
      </c>
      <c r="AC10" s="18" t="s">
        <v>178</v>
      </c>
      <c r="AD10" s="18">
        <v>16</v>
      </c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1"/>
      <c r="AQ10" s="18"/>
      <c r="AR10" s="18"/>
      <c r="AS10" s="18" t="s">
        <v>177</v>
      </c>
      <c r="AT10" s="18">
        <v>40</v>
      </c>
      <c r="AU10" s="11">
        <f t="shared" si="0"/>
        <v>171</v>
      </c>
      <c r="AV10" s="23">
        <v>6</v>
      </c>
    </row>
    <row r="11" spans="1:48" ht="15">
      <c r="A11" s="11" t="s">
        <v>2</v>
      </c>
      <c r="B11" s="20" t="s">
        <v>33</v>
      </c>
      <c r="C11" s="18"/>
      <c r="D11" s="18"/>
      <c r="E11" s="18"/>
      <c r="F11" s="18"/>
      <c r="G11" s="18" t="s">
        <v>7</v>
      </c>
      <c r="H11" s="18">
        <v>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 t="s">
        <v>70</v>
      </c>
      <c r="X11" s="18">
        <v>24</v>
      </c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1"/>
      <c r="AQ11" s="18"/>
      <c r="AR11" s="18"/>
      <c r="AS11" s="18"/>
      <c r="AT11" s="18"/>
      <c r="AU11" s="11">
        <f t="shared" si="0"/>
        <v>29</v>
      </c>
      <c r="AV11" s="23">
        <v>2</v>
      </c>
    </row>
    <row r="12" spans="1:48" ht="15">
      <c r="A12" s="11" t="s">
        <v>1</v>
      </c>
      <c r="B12" s="20" t="s">
        <v>16</v>
      </c>
      <c r="C12" s="18"/>
      <c r="D12" s="18"/>
      <c r="E12" s="18" t="s">
        <v>139</v>
      </c>
      <c r="F12" s="18">
        <v>24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1"/>
      <c r="AQ12" s="18"/>
      <c r="AR12" s="18"/>
      <c r="AS12" s="18" t="s">
        <v>81</v>
      </c>
      <c r="AT12" s="18">
        <v>20</v>
      </c>
      <c r="AU12" s="11">
        <f t="shared" si="0"/>
        <v>44</v>
      </c>
      <c r="AV12" s="23">
        <v>1</v>
      </c>
    </row>
    <row r="13" spans="1:48" ht="15">
      <c r="A13" s="11" t="s">
        <v>2</v>
      </c>
      <c r="B13" s="20" t="s">
        <v>85</v>
      </c>
      <c r="C13" s="18"/>
      <c r="D13" s="18"/>
      <c r="E13" s="18"/>
      <c r="F13" s="18"/>
      <c r="G13" s="18"/>
      <c r="H13" s="18"/>
      <c r="I13" s="18" t="s">
        <v>176</v>
      </c>
      <c r="J13" s="18">
        <v>5</v>
      </c>
      <c r="K13" s="18"/>
      <c r="L13" s="18"/>
      <c r="M13" s="18"/>
      <c r="N13" s="18"/>
      <c r="O13" s="18" t="s">
        <v>143</v>
      </c>
      <c r="P13" s="18">
        <v>16</v>
      </c>
      <c r="Q13" s="18"/>
      <c r="R13" s="18"/>
      <c r="S13" s="18"/>
      <c r="T13" s="18"/>
      <c r="U13" s="18" t="s">
        <v>57</v>
      </c>
      <c r="V13" s="18">
        <v>22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 t="s">
        <v>71</v>
      </c>
      <c r="AH13" s="18">
        <v>20</v>
      </c>
      <c r="AI13" s="18" t="s">
        <v>117</v>
      </c>
      <c r="AJ13" s="18">
        <v>34</v>
      </c>
      <c r="AK13" s="18"/>
      <c r="AL13" s="18"/>
      <c r="AM13" s="18"/>
      <c r="AN13" s="18"/>
      <c r="AO13" s="18" t="s">
        <v>71</v>
      </c>
      <c r="AP13" s="18">
        <v>20</v>
      </c>
      <c r="AQ13" s="18" t="s">
        <v>117</v>
      </c>
      <c r="AR13" s="18">
        <v>17</v>
      </c>
      <c r="AS13" s="18" t="s">
        <v>172</v>
      </c>
      <c r="AT13" s="18">
        <v>80</v>
      </c>
      <c r="AU13" s="11">
        <f>D13+F13+H13+J13+L13+N13+P13+R13+T13+V13+X13+Z13+AB13+AD13+AH13+AJ13+AL13+AN13+AP13+AR13+AT13+AF13</f>
        <v>214</v>
      </c>
      <c r="AV13" s="23">
        <v>7</v>
      </c>
    </row>
    <row r="14" spans="1:48" ht="15">
      <c r="A14" s="11" t="s">
        <v>2</v>
      </c>
      <c r="B14" s="20" t="s">
        <v>80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 t="s">
        <v>60</v>
      </c>
      <c r="T14" s="18">
        <v>17</v>
      </c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1"/>
      <c r="AQ14" s="18"/>
      <c r="AR14" s="18"/>
      <c r="AS14" s="18"/>
      <c r="AT14" s="18"/>
      <c r="AU14" s="11">
        <f t="shared" si="0"/>
        <v>17</v>
      </c>
      <c r="AV14" s="23">
        <v>1</v>
      </c>
    </row>
    <row r="15" spans="1:48" ht="15">
      <c r="A15" s="4" t="s">
        <v>2</v>
      </c>
      <c r="B15" s="4" t="s">
        <v>62</v>
      </c>
      <c r="C15" s="18"/>
      <c r="D15" s="18"/>
      <c r="E15" s="18"/>
      <c r="F15" s="18"/>
      <c r="G15" s="18" t="s">
        <v>7</v>
      </c>
      <c r="H15" s="18">
        <v>5</v>
      </c>
      <c r="I15" s="18"/>
      <c r="J15" s="18"/>
      <c r="K15" s="18"/>
      <c r="L15" s="18"/>
      <c r="M15" s="18" t="s">
        <v>69</v>
      </c>
      <c r="N15" s="18">
        <v>22</v>
      </c>
      <c r="O15" s="18" t="s">
        <v>69</v>
      </c>
      <c r="P15" s="18">
        <v>22</v>
      </c>
      <c r="Q15" s="18"/>
      <c r="S15" s="18" t="s">
        <v>79</v>
      </c>
      <c r="T15" s="18">
        <v>25</v>
      </c>
      <c r="U15" s="18"/>
      <c r="V15" s="18"/>
      <c r="W15" s="18"/>
      <c r="X15" s="18"/>
      <c r="Y15" s="18" t="s">
        <v>89</v>
      </c>
      <c r="Z15" s="18">
        <v>27</v>
      </c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1"/>
      <c r="AQ15" s="18"/>
      <c r="AR15" s="18"/>
      <c r="AS15" s="18" t="s">
        <v>82</v>
      </c>
      <c r="AT15" s="18">
        <v>20</v>
      </c>
      <c r="AU15" s="11">
        <f t="shared" si="0"/>
        <v>121</v>
      </c>
      <c r="AV15" s="23">
        <v>5</v>
      </c>
    </row>
    <row r="16" spans="1:48" ht="15">
      <c r="A16" s="4" t="s">
        <v>2</v>
      </c>
      <c r="B16" s="4" t="s">
        <v>30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1"/>
      <c r="AQ16" s="18"/>
      <c r="AR16" s="18"/>
      <c r="AS16" s="18"/>
      <c r="AT16" s="18"/>
      <c r="AU16" s="11">
        <f t="shared" si="0"/>
        <v>0</v>
      </c>
      <c r="AV16" s="23"/>
    </row>
    <row r="17" spans="1:48" ht="15">
      <c r="A17" s="4" t="s">
        <v>1</v>
      </c>
      <c r="B17" s="4" t="s">
        <v>31</v>
      </c>
      <c r="C17" s="18"/>
      <c r="D17" s="18"/>
      <c r="E17" s="18"/>
      <c r="F17" s="18"/>
      <c r="G17" s="18" t="s">
        <v>7</v>
      </c>
      <c r="H17" s="18">
        <v>5</v>
      </c>
      <c r="I17" s="18"/>
      <c r="J17" s="18"/>
      <c r="K17" s="18" t="s">
        <v>7</v>
      </c>
      <c r="L17" s="18">
        <v>5</v>
      </c>
      <c r="M17" s="18" t="s">
        <v>70</v>
      </c>
      <c r="N17" s="18">
        <v>24</v>
      </c>
      <c r="O17" s="18" t="s">
        <v>7</v>
      </c>
      <c r="P17" s="18">
        <v>5</v>
      </c>
      <c r="Q17" s="18"/>
      <c r="R17" s="18"/>
      <c r="S17" s="18" t="s">
        <v>7</v>
      </c>
      <c r="T17" s="18">
        <v>5</v>
      </c>
      <c r="U17" s="18"/>
      <c r="V17" s="18"/>
      <c r="W17" s="18" t="s">
        <v>79</v>
      </c>
      <c r="X17" s="18">
        <v>25</v>
      </c>
      <c r="Y17" s="18" t="s">
        <v>88</v>
      </c>
      <c r="Z17" s="18">
        <v>24</v>
      </c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1"/>
      <c r="AQ17" s="18"/>
      <c r="AR17" s="18"/>
      <c r="AS17" s="18" t="s">
        <v>82</v>
      </c>
      <c r="AT17" s="18">
        <v>20</v>
      </c>
      <c r="AU17" s="11">
        <f t="shared" si="0"/>
        <v>113</v>
      </c>
      <c r="AV17" s="23">
        <v>7</v>
      </c>
    </row>
  </sheetData>
  <sheetProtection/>
  <mergeCells count="22">
    <mergeCell ref="AS1:AT1"/>
    <mergeCell ref="AO1:AP1"/>
    <mergeCell ref="AQ1:AR1"/>
    <mergeCell ref="AK1:AL1"/>
    <mergeCell ref="AM1:AN1"/>
    <mergeCell ref="AC1:AD1"/>
    <mergeCell ref="C1:D1"/>
    <mergeCell ref="E1:F1"/>
    <mergeCell ref="I1:J1"/>
    <mergeCell ref="S1:T1"/>
    <mergeCell ref="K1:L1"/>
    <mergeCell ref="AA1:AB1"/>
    <mergeCell ref="M1:N1"/>
    <mergeCell ref="O1:P1"/>
    <mergeCell ref="Q1:R1"/>
    <mergeCell ref="G1:H1"/>
    <mergeCell ref="AG1:AH1"/>
    <mergeCell ref="AI1:AJ1"/>
    <mergeCell ref="Y1:Z1"/>
    <mergeCell ref="U1:V1"/>
    <mergeCell ref="W1:X1"/>
    <mergeCell ref="AE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pane xSplit="2" ySplit="1" topLeftCell="AH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S19" sqref="AS19"/>
    </sheetView>
  </sheetViews>
  <sheetFormatPr defaultColWidth="9.140625" defaultRowHeight="15"/>
  <cols>
    <col min="1" max="1" width="2.140625" style="21" bestFit="1" customWidth="1"/>
    <col min="2" max="2" width="34.00390625" style="21" bestFit="1" customWidth="1"/>
    <col min="3" max="3" width="19.140625" style="19" bestFit="1" customWidth="1"/>
    <col min="4" max="4" width="3.00390625" style="19" bestFit="1" customWidth="1"/>
    <col min="5" max="5" width="18.8515625" style="19" bestFit="1" customWidth="1"/>
    <col min="6" max="6" width="3.00390625" style="19" bestFit="1" customWidth="1"/>
    <col min="7" max="7" width="12.28125" style="19" bestFit="1" customWidth="1"/>
    <col min="8" max="8" width="3.00390625" style="19" bestFit="1" customWidth="1"/>
    <col min="9" max="9" width="17.00390625" style="19" bestFit="1" customWidth="1"/>
    <col min="10" max="10" width="3.00390625" style="19" bestFit="1" customWidth="1"/>
    <col min="11" max="11" width="17.00390625" style="19" bestFit="1" customWidth="1"/>
    <col min="12" max="12" width="3.00390625" style="19" customWidth="1"/>
    <col min="13" max="13" width="20.7109375" style="19" bestFit="1" customWidth="1"/>
    <col min="14" max="14" width="3.00390625" style="19" bestFit="1" customWidth="1"/>
    <col min="15" max="15" width="16.7109375" style="19" bestFit="1" customWidth="1"/>
    <col min="16" max="16" width="3.00390625" style="19" bestFit="1" customWidth="1"/>
    <col min="17" max="17" width="16.7109375" style="19" bestFit="1" customWidth="1"/>
    <col min="18" max="18" width="3.00390625" style="19" bestFit="1" customWidth="1"/>
    <col min="19" max="19" width="19.7109375" style="19" bestFit="1" customWidth="1"/>
    <col min="20" max="20" width="3.00390625" style="19" bestFit="1" customWidth="1"/>
    <col min="21" max="21" width="18.00390625" style="19" bestFit="1" customWidth="1"/>
    <col min="22" max="22" width="3.00390625" style="19" bestFit="1" customWidth="1"/>
    <col min="23" max="23" width="18.00390625" style="19" bestFit="1" customWidth="1"/>
    <col min="24" max="24" width="3.00390625" style="21" bestFit="1" customWidth="1"/>
    <col min="25" max="25" width="18.00390625" style="19" bestFit="1" customWidth="1"/>
    <col min="26" max="26" width="3.00390625" style="19" bestFit="1" customWidth="1"/>
    <col min="27" max="27" width="17.00390625" style="19" bestFit="1" customWidth="1"/>
    <col min="28" max="28" width="3.00390625" style="19" bestFit="1" customWidth="1"/>
    <col min="29" max="29" width="12.140625" style="19" bestFit="1" customWidth="1"/>
    <col min="30" max="30" width="3.00390625" style="19" bestFit="1" customWidth="1"/>
    <col min="31" max="31" width="21.140625" style="19" bestFit="1" customWidth="1"/>
    <col min="32" max="32" width="3.00390625" style="19" bestFit="1" customWidth="1"/>
    <col min="33" max="33" width="17.57421875" style="19" bestFit="1" customWidth="1"/>
    <col min="34" max="34" width="3.00390625" style="19" bestFit="1" customWidth="1"/>
    <col min="35" max="35" width="12.00390625" style="19" bestFit="1" customWidth="1"/>
    <col min="36" max="36" width="3.00390625" style="19" bestFit="1" customWidth="1"/>
    <col min="37" max="37" width="17.57421875" style="19" bestFit="1" customWidth="1"/>
    <col min="38" max="38" width="3.00390625" style="19" bestFit="1" customWidth="1"/>
    <col min="39" max="39" width="21.8515625" style="19" bestFit="1" customWidth="1"/>
    <col min="40" max="40" width="3.00390625" style="19" bestFit="1" customWidth="1"/>
    <col min="41" max="41" width="12.00390625" style="19" bestFit="1" customWidth="1"/>
    <col min="42" max="42" width="3.00390625" style="19" bestFit="1" customWidth="1"/>
    <col min="43" max="43" width="12.00390625" style="19" bestFit="1" customWidth="1"/>
    <col min="44" max="44" width="3.00390625" style="19" bestFit="1" customWidth="1"/>
    <col min="45" max="45" width="17.7109375" style="19" bestFit="1" customWidth="1"/>
    <col min="46" max="46" width="3.00390625" style="19" bestFit="1" customWidth="1"/>
    <col min="47" max="47" width="9.140625" style="19" customWidth="1"/>
    <col min="48" max="48" width="13.421875" style="25" bestFit="1" customWidth="1"/>
    <col min="49" max="16384" width="9.140625" style="19" customWidth="1"/>
  </cols>
  <sheetData>
    <row r="1" spans="1:48" s="14" customFormat="1" ht="15">
      <c r="A1" s="13"/>
      <c r="B1" s="12" t="s">
        <v>0</v>
      </c>
      <c r="C1" s="44" t="s">
        <v>63</v>
      </c>
      <c r="D1" s="44"/>
      <c r="E1" s="44" t="s">
        <v>26</v>
      </c>
      <c r="F1" s="44"/>
      <c r="G1" s="44" t="s">
        <v>68</v>
      </c>
      <c r="H1" s="44"/>
      <c r="I1" s="45" t="s">
        <v>72</v>
      </c>
      <c r="J1" s="46"/>
      <c r="K1" s="45" t="s">
        <v>145</v>
      </c>
      <c r="L1" s="46"/>
      <c r="M1" s="44" t="s">
        <v>93</v>
      </c>
      <c r="N1" s="44"/>
      <c r="O1" s="47" t="s">
        <v>97</v>
      </c>
      <c r="P1" s="47"/>
      <c r="Q1" s="47" t="s">
        <v>24</v>
      </c>
      <c r="R1" s="47"/>
      <c r="S1" s="44" t="s">
        <v>102</v>
      </c>
      <c r="T1" s="44"/>
      <c r="U1" s="44" t="s">
        <v>25</v>
      </c>
      <c r="V1" s="44"/>
      <c r="W1" s="44" t="s">
        <v>106</v>
      </c>
      <c r="X1" s="44"/>
      <c r="Y1" s="44" t="s">
        <v>108</v>
      </c>
      <c r="Z1" s="44"/>
      <c r="AA1" s="44" t="s">
        <v>109</v>
      </c>
      <c r="AB1" s="44"/>
      <c r="AC1" s="44" t="s">
        <v>110</v>
      </c>
      <c r="AD1" s="44"/>
      <c r="AE1" s="44" t="s">
        <v>111</v>
      </c>
      <c r="AF1" s="44"/>
      <c r="AG1" s="44" t="s">
        <v>124</v>
      </c>
      <c r="AH1" s="44"/>
      <c r="AI1" s="44" t="s">
        <v>127</v>
      </c>
      <c r="AJ1" s="44"/>
      <c r="AK1" s="44" t="s">
        <v>165</v>
      </c>
      <c r="AL1" s="44"/>
      <c r="AM1" s="44" t="s">
        <v>130</v>
      </c>
      <c r="AN1" s="44"/>
      <c r="AO1" s="45" t="s">
        <v>135</v>
      </c>
      <c r="AP1" s="46"/>
      <c r="AQ1" s="45" t="s">
        <v>135</v>
      </c>
      <c r="AR1" s="46"/>
      <c r="AS1" s="45" t="s">
        <v>12</v>
      </c>
      <c r="AT1" s="46"/>
      <c r="AU1" s="13" t="s">
        <v>8</v>
      </c>
      <c r="AV1" s="22" t="s">
        <v>35</v>
      </c>
    </row>
    <row r="2" spans="1:48" ht="15">
      <c r="A2" s="11" t="s">
        <v>2</v>
      </c>
      <c r="B2" s="11" t="s">
        <v>9</v>
      </c>
      <c r="C2" s="18" t="s">
        <v>169</v>
      </c>
      <c r="D2" s="18">
        <v>11</v>
      </c>
      <c r="E2" s="18" t="s">
        <v>66</v>
      </c>
      <c r="F2" s="18">
        <v>19</v>
      </c>
      <c r="G2" s="18"/>
      <c r="H2" s="18"/>
      <c r="I2" s="18"/>
      <c r="J2" s="18"/>
      <c r="K2" s="18"/>
      <c r="L2" s="18"/>
      <c r="M2" s="18"/>
      <c r="N2" s="18"/>
      <c r="O2" s="18" t="s">
        <v>71</v>
      </c>
      <c r="P2" s="18">
        <v>20</v>
      </c>
      <c r="Q2" s="18" t="s">
        <v>99</v>
      </c>
      <c r="R2" s="18">
        <v>19</v>
      </c>
      <c r="S2" s="18" t="s">
        <v>103</v>
      </c>
      <c r="T2" s="18">
        <v>26</v>
      </c>
      <c r="U2" s="18" t="s">
        <v>104</v>
      </c>
      <c r="V2" s="18">
        <v>36</v>
      </c>
      <c r="W2" s="18"/>
      <c r="X2" s="11"/>
      <c r="Y2" s="18"/>
      <c r="Z2" s="18"/>
      <c r="AA2" s="18"/>
      <c r="AB2" s="18"/>
      <c r="AC2" s="18"/>
      <c r="AD2" s="18"/>
      <c r="AE2" s="18" t="s">
        <v>21</v>
      </c>
      <c r="AF2" s="18">
        <v>10</v>
      </c>
      <c r="AG2" s="18"/>
      <c r="AH2" s="18"/>
      <c r="AI2" s="18"/>
      <c r="AJ2" s="18"/>
      <c r="AK2" s="18"/>
      <c r="AL2" s="18"/>
      <c r="AM2" s="18" t="s">
        <v>131</v>
      </c>
      <c r="AN2" s="18">
        <v>40</v>
      </c>
      <c r="AO2" s="18"/>
      <c r="AP2" s="18"/>
      <c r="AQ2" s="18"/>
      <c r="AR2" s="18"/>
      <c r="AS2" s="18" t="s">
        <v>185</v>
      </c>
      <c r="AT2" s="18">
        <v>70</v>
      </c>
      <c r="AU2" s="11">
        <f>D2+F2+H2+J2+L2+N2+P2+R2+T2+V2+X2+Z2+AB2+AD2+AF2+AH2+AJ2+AL2+AN2+AP2+AR2+AT2</f>
        <v>251</v>
      </c>
      <c r="AV2" s="23">
        <v>8</v>
      </c>
    </row>
    <row r="3" spans="1:48" ht="15">
      <c r="A3" s="11" t="s">
        <v>2</v>
      </c>
      <c r="B3" s="11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1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1">
        <f aca="true" t="shared" si="0" ref="AU3:AU15">D3+F3+H3+J3+L3+N3+P3+R3+T3+V3+X3+Z3+AB3+AD3+AF3+AH3+AJ3+AL3+AN3+AP3+AR3+AT3</f>
        <v>0</v>
      </c>
      <c r="AV3" s="23"/>
    </row>
    <row r="4" spans="1:48" ht="15">
      <c r="A4" s="11" t="s">
        <v>1</v>
      </c>
      <c r="B4" s="11" t="s">
        <v>10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 t="s">
        <v>99</v>
      </c>
      <c r="P4" s="18">
        <v>19</v>
      </c>
      <c r="Q4" s="18" t="s">
        <v>71</v>
      </c>
      <c r="R4" s="18">
        <v>20</v>
      </c>
      <c r="S4" s="18"/>
      <c r="T4" s="18"/>
      <c r="U4" s="18"/>
      <c r="V4" s="18"/>
      <c r="W4" s="18"/>
      <c r="X4" s="11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 t="s">
        <v>185</v>
      </c>
      <c r="AT4" s="18">
        <v>70</v>
      </c>
      <c r="AU4" s="11">
        <f t="shared" si="0"/>
        <v>109</v>
      </c>
      <c r="AV4" s="23">
        <v>2</v>
      </c>
    </row>
    <row r="5" spans="1:48" ht="15">
      <c r="A5" s="11" t="s">
        <v>2</v>
      </c>
      <c r="B5" s="11" t="s">
        <v>126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1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 t="s">
        <v>7</v>
      </c>
      <c r="AJ5" s="18">
        <v>5</v>
      </c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1">
        <f t="shared" si="0"/>
        <v>5</v>
      </c>
      <c r="AV5" s="23">
        <v>1</v>
      </c>
    </row>
    <row r="6" spans="1:48" ht="15">
      <c r="A6" s="11" t="s">
        <v>1</v>
      </c>
      <c r="B6" s="11" t="s">
        <v>105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1"/>
      <c r="Y6" s="18" t="s">
        <v>7</v>
      </c>
      <c r="Z6" s="18">
        <v>5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 t="s">
        <v>79</v>
      </c>
      <c r="AL6" s="18">
        <v>25</v>
      </c>
      <c r="AM6" s="18" t="s">
        <v>132</v>
      </c>
      <c r="AN6" s="18">
        <v>34</v>
      </c>
      <c r="AO6" s="18" t="s">
        <v>87</v>
      </c>
      <c r="AP6" s="18">
        <v>10</v>
      </c>
      <c r="AQ6" s="18"/>
      <c r="AR6" s="18"/>
      <c r="AS6" s="18"/>
      <c r="AT6" s="18"/>
      <c r="AU6" s="11">
        <f t="shared" si="0"/>
        <v>74</v>
      </c>
      <c r="AV6" s="23">
        <v>4</v>
      </c>
    </row>
    <row r="7" spans="1:48" ht="15">
      <c r="A7" s="11" t="s">
        <v>1</v>
      </c>
      <c r="B7" s="11" t="s">
        <v>128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 t="s">
        <v>79</v>
      </c>
      <c r="X7" s="18">
        <v>25</v>
      </c>
      <c r="Y7" s="18"/>
      <c r="Z7" s="18"/>
      <c r="AA7" s="18"/>
      <c r="AB7" s="18"/>
      <c r="AC7" s="18"/>
      <c r="AD7" s="18"/>
      <c r="AE7" s="18"/>
      <c r="AF7" s="18"/>
      <c r="AG7" s="18" t="s">
        <v>70</v>
      </c>
      <c r="AH7" s="18">
        <v>24</v>
      </c>
      <c r="AI7" s="18" t="s">
        <v>129</v>
      </c>
      <c r="AJ7" s="18">
        <v>20</v>
      </c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1">
        <f t="shared" si="0"/>
        <v>69</v>
      </c>
      <c r="AV7" s="23">
        <v>3</v>
      </c>
    </row>
    <row r="8" spans="1:48" ht="15">
      <c r="A8" s="11" t="s">
        <v>2</v>
      </c>
      <c r="B8" s="11" t="s">
        <v>107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 t="s">
        <v>70</v>
      </c>
      <c r="X8" s="18">
        <v>24</v>
      </c>
      <c r="Y8" s="18" t="s">
        <v>70</v>
      </c>
      <c r="Z8" s="18">
        <v>24</v>
      </c>
      <c r="AA8" s="18"/>
      <c r="AB8" s="18"/>
      <c r="AC8" s="18"/>
      <c r="AD8" s="18"/>
      <c r="AE8" s="18"/>
      <c r="AF8" s="18"/>
      <c r="AG8" s="18" t="s">
        <v>79</v>
      </c>
      <c r="AH8" s="18">
        <v>25</v>
      </c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1">
        <f t="shared" si="0"/>
        <v>73</v>
      </c>
      <c r="AV8" s="23">
        <v>3</v>
      </c>
    </row>
    <row r="9" spans="1:48" ht="15">
      <c r="A9" s="11" t="s">
        <v>1</v>
      </c>
      <c r="B9" s="11" t="s">
        <v>5</v>
      </c>
      <c r="C9" s="18" t="s">
        <v>64</v>
      </c>
      <c r="D9" s="18">
        <v>29</v>
      </c>
      <c r="E9" s="18"/>
      <c r="F9" s="18"/>
      <c r="G9" s="18" t="s">
        <v>71</v>
      </c>
      <c r="H9" s="18">
        <v>20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1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1">
        <f t="shared" si="0"/>
        <v>49</v>
      </c>
      <c r="AV9" s="23">
        <v>2</v>
      </c>
    </row>
    <row r="10" spans="1:48" ht="15">
      <c r="A10" s="11" t="s">
        <v>2</v>
      </c>
      <c r="B10" s="11" t="s">
        <v>3</v>
      </c>
      <c r="C10" s="18" t="s">
        <v>65</v>
      </c>
      <c r="D10" s="18">
        <v>30</v>
      </c>
      <c r="E10" s="18"/>
      <c r="F10" s="18"/>
      <c r="G10" s="18"/>
      <c r="H10" s="18"/>
      <c r="I10" s="18"/>
      <c r="J10" s="18"/>
      <c r="K10" s="18"/>
      <c r="L10" s="18"/>
      <c r="M10" s="18" t="s">
        <v>96</v>
      </c>
      <c r="N10" s="18">
        <v>27</v>
      </c>
      <c r="O10" s="18"/>
      <c r="P10" s="18"/>
      <c r="Q10" s="18"/>
      <c r="R10" s="18"/>
      <c r="S10" s="18" t="s">
        <v>65</v>
      </c>
      <c r="T10" s="18">
        <v>30</v>
      </c>
      <c r="U10" s="18"/>
      <c r="V10" s="18"/>
      <c r="W10" s="18"/>
      <c r="X10" s="11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 t="s">
        <v>133</v>
      </c>
      <c r="AN10" s="18">
        <v>20</v>
      </c>
      <c r="AO10" s="18"/>
      <c r="AP10" s="18"/>
      <c r="AQ10" s="18"/>
      <c r="AR10" s="18"/>
      <c r="AS10" s="18" t="s">
        <v>81</v>
      </c>
      <c r="AT10" s="18">
        <v>20</v>
      </c>
      <c r="AU10" s="11">
        <f t="shared" si="0"/>
        <v>127</v>
      </c>
      <c r="AV10" s="23">
        <v>4</v>
      </c>
    </row>
    <row r="11" spans="1:48" ht="15">
      <c r="A11" s="11" t="s">
        <v>2</v>
      </c>
      <c r="B11" s="11" t="s">
        <v>27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1"/>
      <c r="Y11" s="18"/>
      <c r="Z11" s="18"/>
      <c r="AA11" s="18" t="s">
        <v>74</v>
      </c>
      <c r="AB11" s="18">
        <v>25</v>
      </c>
      <c r="AC11" s="18" t="s">
        <v>71</v>
      </c>
      <c r="AD11" s="18">
        <v>20</v>
      </c>
      <c r="AE11" s="18" t="s">
        <v>112</v>
      </c>
      <c r="AF11" s="18">
        <v>30</v>
      </c>
      <c r="AG11" s="18"/>
      <c r="AH11" s="18"/>
      <c r="AI11" s="18"/>
      <c r="AJ11" s="18"/>
      <c r="AK11" s="18"/>
      <c r="AL11" s="18"/>
      <c r="AM11" s="18" t="s">
        <v>112</v>
      </c>
      <c r="AN11" s="18">
        <v>15</v>
      </c>
      <c r="AO11" s="18"/>
      <c r="AP11" s="18"/>
      <c r="AQ11" s="18"/>
      <c r="AR11" s="18"/>
      <c r="AS11" s="18" t="s">
        <v>81</v>
      </c>
      <c r="AT11" s="18">
        <v>20</v>
      </c>
      <c r="AU11" s="11">
        <f t="shared" si="0"/>
        <v>110</v>
      </c>
      <c r="AV11" s="23">
        <v>4</v>
      </c>
    </row>
    <row r="12" spans="1:48" ht="15">
      <c r="A12" s="11" t="s">
        <v>2</v>
      </c>
      <c r="B12" s="11" t="s">
        <v>4</v>
      </c>
      <c r="C12" s="18"/>
      <c r="D12" s="18"/>
      <c r="E12" s="18" t="s">
        <v>65</v>
      </c>
      <c r="F12" s="18">
        <v>30</v>
      </c>
      <c r="G12" s="18"/>
      <c r="H12" s="18"/>
      <c r="I12" s="18" t="s">
        <v>74</v>
      </c>
      <c r="J12" s="18">
        <v>25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1"/>
      <c r="Y12" s="18"/>
      <c r="Z12" s="18"/>
      <c r="AA12" s="18"/>
      <c r="AB12" s="18"/>
      <c r="AC12" s="18"/>
      <c r="AD12" s="18"/>
      <c r="AE12" s="18" t="s">
        <v>113</v>
      </c>
      <c r="AF12" s="18">
        <v>98</v>
      </c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 t="s">
        <v>173</v>
      </c>
      <c r="AT12" s="18">
        <v>80</v>
      </c>
      <c r="AU12" s="11">
        <f t="shared" si="0"/>
        <v>233</v>
      </c>
      <c r="AV12" s="23">
        <v>3</v>
      </c>
    </row>
    <row r="13" spans="1:48" ht="15">
      <c r="A13" s="11" t="s">
        <v>1</v>
      </c>
      <c r="B13" s="11" t="s">
        <v>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1"/>
      <c r="Y13" s="18"/>
      <c r="Z13" s="18"/>
      <c r="AA13" s="18"/>
      <c r="AB13" s="18"/>
      <c r="AC13" s="18"/>
      <c r="AD13" s="18"/>
      <c r="AE13" s="18" t="s">
        <v>115</v>
      </c>
      <c r="AF13" s="18">
        <v>52</v>
      </c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1">
        <f t="shared" si="0"/>
        <v>52</v>
      </c>
      <c r="AV13" s="23">
        <v>1</v>
      </c>
    </row>
    <row r="14" spans="1:48" ht="15">
      <c r="A14" s="11" t="s">
        <v>2</v>
      </c>
      <c r="B14" s="11" t="s">
        <v>91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 t="s">
        <v>94</v>
      </c>
      <c r="N14" s="18">
        <v>34</v>
      </c>
      <c r="O14" s="18" t="s">
        <v>69</v>
      </c>
      <c r="P14" s="18">
        <v>22</v>
      </c>
      <c r="Q14" s="18" t="s">
        <v>69</v>
      </c>
      <c r="R14" s="18">
        <v>22</v>
      </c>
      <c r="S14" s="18"/>
      <c r="T14" s="18"/>
      <c r="U14" s="18"/>
      <c r="V14" s="18"/>
      <c r="W14" s="18"/>
      <c r="X14" s="11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 t="s">
        <v>134</v>
      </c>
      <c r="AN14" s="18">
        <v>27</v>
      </c>
      <c r="AO14" s="18"/>
      <c r="AP14" s="18"/>
      <c r="AQ14" s="18"/>
      <c r="AR14" s="18"/>
      <c r="AS14" s="18" t="s">
        <v>82</v>
      </c>
      <c r="AT14" s="18">
        <v>20</v>
      </c>
      <c r="AU14" s="11">
        <f t="shared" si="0"/>
        <v>125</v>
      </c>
      <c r="AV14" s="23">
        <v>4</v>
      </c>
    </row>
    <row r="15" spans="1:48" ht="15">
      <c r="A15" s="11" t="s">
        <v>1</v>
      </c>
      <c r="B15" s="11" t="s">
        <v>92</v>
      </c>
      <c r="C15" s="24"/>
      <c r="D15" s="18"/>
      <c r="E15" s="18"/>
      <c r="F15" s="18"/>
      <c r="G15" s="18"/>
      <c r="H15" s="18"/>
      <c r="I15" s="18"/>
      <c r="J15" s="18"/>
      <c r="K15" s="18" t="s">
        <v>79</v>
      </c>
      <c r="L15" s="18">
        <v>25</v>
      </c>
      <c r="M15" s="18" t="s">
        <v>95</v>
      </c>
      <c r="N15" s="18">
        <v>35</v>
      </c>
      <c r="O15" s="18"/>
      <c r="P15" s="18"/>
      <c r="Q15" s="18"/>
      <c r="R15" s="18"/>
      <c r="S15" s="18"/>
      <c r="T15" s="18"/>
      <c r="U15" s="18"/>
      <c r="V15" s="18"/>
      <c r="W15" s="18"/>
      <c r="X15" s="11"/>
      <c r="Y15" s="18" t="s">
        <v>79</v>
      </c>
      <c r="Z15" s="18">
        <v>25</v>
      </c>
      <c r="AA15" s="18"/>
      <c r="AB15" s="18"/>
      <c r="AC15" s="18"/>
      <c r="AD15" s="18"/>
      <c r="AE15" s="18" t="s">
        <v>114</v>
      </c>
      <c r="AF15" s="18">
        <v>54</v>
      </c>
      <c r="AG15" s="18"/>
      <c r="AH15" s="18"/>
      <c r="AI15" s="18"/>
      <c r="AJ15" s="18"/>
      <c r="AK15" s="18"/>
      <c r="AL15" s="18"/>
      <c r="AM15" s="18" t="s">
        <v>7</v>
      </c>
      <c r="AN15" s="18">
        <v>5</v>
      </c>
      <c r="AO15" s="18" t="s">
        <v>136</v>
      </c>
      <c r="AP15" s="18">
        <v>20</v>
      </c>
      <c r="AQ15" s="18" t="s">
        <v>171</v>
      </c>
      <c r="AR15" s="18">
        <v>19</v>
      </c>
      <c r="AS15" s="18" t="s">
        <v>82</v>
      </c>
      <c r="AT15" s="18">
        <v>20</v>
      </c>
      <c r="AU15" s="11">
        <f t="shared" si="0"/>
        <v>203</v>
      </c>
      <c r="AV15" s="23">
        <v>7</v>
      </c>
    </row>
  </sheetData>
  <sheetProtection/>
  <mergeCells count="22">
    <mergeCell ref="C1:D1"/>
    <mergeCell ref="E1:F1"/>
    <mergeCell ref="W1:X1"/>
    <mergeCell ref="S1:T1"/>
    <mergeCell ref="G1:H1"/>
    <mergeCell ref="O1:P1"/>
    <mergeCell ref="AI1:AJ1"/>
    <mergeCell ref="AK1:AL1"/>
    <mergeCell ref="Y1:Z1"/>
    <mergeCell ref="AA1:AB1"/>
    <mergeCell ref="AC1:AD1"/>
    <mergeCell ref="Q1:R1"/>
    <mergeCell ref="AO1:AP1"/>
    <mergeCell ref="AQ1:AR1"/>
    <mergeCell ref="I1:J1"/>
    <mergeCell ref="K1:L1"/>
    <mergeCell ref="AS1:AT1"/>
    <mergeCell ref="AM1:AN1"/>
    <mergeCell ref="U1:V1"/>
    <mergeCell ref="M1:N1"/>
    <mergeCell ref="AE1:AF1"/>
    <mergeCell ref="AG1:A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.140625" style="1" bestFit="1" customWidth="1"/>
    <col min="2" max="2" width="2.140625" style="1" bestFit="1" customWidth="1"/>
    <col min="3" max="3" width="23.57421875" style="1" bestFit="1" customWidth="1"/>
    <col min="4" max="4" width="18.421875" style="0" bestFit="1" customWidth="1"/>
    <col min="5" max="5" width="3.00390625" style="0" bestFit="1" customWidth="1"/>
    <col min="6" max="6" width="18.421875" style="0" bestFit="1" customWidth="1"/>
    <col min="7" max="7" width="3.00390625" style="0" bestFit="1" customWidth="1"/>
    <col min="8" max="8" width="18.421875" style="0" bestFit="1" customWidth="1"/>
    <col min="9" max="9" width="3.00390625" style="1" bestFit="1" customWidth="1"/>
    <col min="10" max="10" width="17.57421875" style="0" bestFit="1" customWidth="1"/>
    <col min="11" max="11" width="3.00390625" style="0" bestFit="1" customWidth="1"/>
    <col min="12" max="12" width="7.57421875" style="0" bestFit="1" customWidth="1"/>
    <col min="13" max="13" width="3.00390625" style="0" bestFit="1" customWidth="1"/>
    <col min="15" max="15" width="13.421875" style="29" bestFit="1" customWidth="1"/>
  </cols>
  <sheetData>
    <row r="1" spans="1:15" s="2" customFormat="1" ht="15">
      <c r="A1" s="3"/>
      <c r="B1" s="3"/>
      <c r="C1" s="6" t="s">
        <v>0</v>
      </c>
      <c r="D1" s="47" t="s">
        <v>77</v>
      </c>
      <c r="E1" s="47"/>
      <c r="F1" s="47" t="s">
        <v>97</v>
      </c>
      <c r="G1" s="47"/>
      <c r="H1" s="47" t="s">
        <v>24</v>
      </c>
      <c r="I1" s="47"/>
      <c r="J1" s="44" t="s">
        <v>157</v>
      </c>
      <c r="K1" s="44"/>
      <c r="L1" s="48" t="s">
        <v>12</v>
      </c>
      <c r="M1" s="49"/>
      <c r="N1" s="3" t="s">
        <v>8</v>
      </c>
      <c r="O1" s="26" t="s">
        <v>35</v>
      </c>
    </row>
    <row r="2" spans="1:15" ht="15">
      <c r="A2" s="4" t="s">
        <v>14</v>
      </c>
      <c r="B2" s="4" t="s">
        <v>1</v>
      </c>
      <c r="C2" s="4" t="s">
        <v>32</v>
      </c>
      <c r="D2" s="5"/>
      <c r="E2" s="5"/>
      <c r="F2" s="5"/>
      <c r="G2" s="5"/>
      <c r="H2" s="5"/>
      <c r="I2" s="5"/>
      <c r="J2" s="5" t="s">
        <v>122</v>
      </c>
      <c r="K2" s="5">
        <v>20</v>
      </c>
      <c r="L2" s="5"/>
      <c r="M2" s="5"/>
      <c r="N2" s="4">
        <f>E2+G2+M2+I2+K2</f>
        <v>20</v>
      </c>
      <c r="O2" s="28">
        <v>1</v>
      </c>
    </row>
    <row r="3" spans="1:15" ht="15">
      <c r="A3" s="4" t="s">
        <v>14</v>
      </c>
      <c r="B3" s="4" t="s">
        <v>1</v>
      </c>
      <c r="C3" s="4" t="s">
        <v>76</v>
      </c>
      <c r="D3" s="5" t="s">
        <v>78</v>
      </c>
      <c r="E3" s="5">
        <v>24</v>
      </c>
      <c r="F3" s="5" t="s">
        <v>78</v>
      </c>
      <c r="G3" s="5">
        <v>24</v>
      </c>
      <c r="H3" s="5" t="s">
        <v>78</v>
      </c>
      <c r="I3" s="5">
        <v>24</v>
      </c>
      <c r="J3" s="5" t="s">
        <v>123</v>
      </c>
      <c r="K3" s="5">
        <v>70</v>
      </c>
      <c r="L3" s="5" t="s">
        <v>81</v>
      </c>
      <c r="M3" s="5">
        <v>20</v>
      </c>
      <c r="N3" s="4">
        <f>E3+G3+M3+I3+K3</f>
        <v>162</v>
      </c>
      <c r="O3" s="28">
        <v>4</v>
      </c>
    </row>
  </sheetData>
  <sheetProtection/>
  <mergeCells count="5"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"/>
  <sheetViews>
    <sheetView zoomScalePageLayoutView="0" workbookViewId="0" topLeftCell="A1">
      <pane xSplit="3" topLeftCell="Q1" activePane="topRight" state="frozen"/>
      <selection pane="topLeft" activeCell="A1" sqref="A1"/>
      <selection pane="topRight" activeCell="B7" sqref="B7"/>
    </sheetView>
  </sheetViews>
  <sheetFormatPr defaultColWidth="9.140625" defaultRowHeight="15"/>
  <cols>
    <col min="1" max="1" width="5.140625" style="0" bestFit="1" customWidth="1"/>
    <col min="2" max="2" width="34.421875" style="1" bestFit="1" customWidth="1"/>
    <col min="3" max="3" width="2.140625" style="1" bestFit="1" customWidth="1"/>
    <col min="4" max="4" width="23.421875" style="0" bestFit="1" customWidth="1"/>
    <col min="5" max="5" width="3.00390625" style="0" bestFit="1" customWidth="1"/>
    <col min="6" max="6" width="23.421875" style="0" bestFit="1" customWidth="1"/>
    <col min="7" max="7" width="3.00390625" style="0" bestFit="1" customWidth="1"/>
    <col min="8" max="8" width="23.421875" style="1" bestFit="1" customWidth="1"/>
    <col min="9" max="9" width="7.28125" style="0" customWidth="1"/>
    <col min="10" max="10" width="15.7109375" style="0" bestFit="1" customWidth="1"/>
    <col min="11" max="11" width="7.140625" style="0" customWidth="1"/>
    <col min="12" max="12" width="15.7109375" style="0" bestFit="1" customWidth="1"/>
    <col min="13" max="13" width="3.00390625" style="0" bestFit="1" customWidth="1"/>
    <col min="14" max="14" width="15.28125" style="0" bestFit="1" customWidth="1"/>
    <col min="15" max="15" width="3.00390625" style="0" bestFit="1" customWidth="1"/>
    <col min="16" max="16" width="15.28125" style="0" bestFit="1" customWidth="1"/>
    <col min="17" max="17" width="3.00390625" style="0" bestFit="1" customWidth="1"/>
    <col min="18" max="18" width="23.7109375" style="0" bestFit="1" customWidth="1"/>
    <col min="19" max="19" width="3.00390625" style="0" bestFit="1" customWidth="1"/>
    <col min="20" max="20" width="24.140625" style="0" bestFit="1" customWidth="1"/>
    <col min="21" max="21" width="3.00390625" style="0" bestFit="1" customWidth="1"/>
    <col min="22" max="22" width="24.57421875" style="0" bestFit="1" customWidth="1"/>
    <col min="23" max="23" width="3.00390625" style="0" bestFit="1" customWidth="1"/>
    <col min="24" max="24" width="23.7109375" style="0" bestFit="1" customWidth="1"/>
    <col min="25" max="25" width="3.00390625" style="0" bestFit="1" customWidth="1"/>
    <col min="26" max="26" width="9.140625" style="0" customWidth="1"/>
    <col min="27" max="27" width="13.421875" style="29" bestFit="1" customWidth="1"/>
  </cols>
  <sheetData>
    <row r="1" spans="1:27" s="2" customFormat="1" ht="15">
      <c r="A1" s="3"/>
      <c r="B1" s="3"/>
      <c r="C1" s="3"/>
      <c r="D1" s="47" t="s">
        <v>67</v>
      </c>
      <c r="E1" s="47"/>
      <c r="F1" s="47" t="s">
        <v>68</v>
      </c>
      <c r="G1" s="47"/>
      <c r="H1" s="47" t="s">
        <v>72</v>
      </c>
      <c r="I1" s="47"/>
      <c r="J1" s="48" t="s">
        <v>97</v>
      </c>
      <c r="K1" s="49"/>
      <c r="L1" s="48" t="s">
        <v>24</v>
      </c>
      <c r="M1" s="49"/>
      <c r="N1" s="48" t="s">
        <v>102</v>
      </c>
      <c r="O1" s="49"/>
      <c r="P1" s="48" t="s">
        <v>25</v>
      </c>
      <c r="Q1" s="49"/>
      <c r="R1" s="48" t="s">
        <v>106</v>
      </c>
      <c r="S1" s="49"/>
      <c r="T1" s="48" t="s">
        <v>108</v>
      </c>
      <c r="U1" s="49"/>
      <c r="V1" s="48" t="s">
        <v>157</v>
      </c>
      <c r="W1" s="49"/>
      <c r="X1" s="48" t="s">
        <v>124</v>
      </c>
      <c r="Y1" s="49"/>
      <c r="Z1" s="3" t="s">
        <v>8</v>
      </c>
      <c r="AA1" s="31" t="s">
        <v>35</v>
      </c>
    </row>
    <row r="2" spans="1:27" ht="15">
      <c r="A2" s="5" t="s">
        <v>14</v>
      </c>
      <c r="B2" s="4" t="s">
        <v>140</v>
      </c>
      <c r="C2" s="4" t="s">
        <v>141</v>
      </c>
      <c r="D2" s="5" t="s">
        <v>142</v>
      </c>
      <c r="E2" s="5">
        <v>36</v>
      </c>
      <c r="F2" s="5" t="s">
        <v>142</v>
      </c>
      <c r="G2" s="5">
        <v>36</v>
      </c>
      <c r="H2" s="5" t="s">
        <v>144</v>
      </c>
      <c r="I2" s="5">
        <v>32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>
        <f aca="true" t="shared" si="0" ref="Z2:Z7">E2+G2+I2+K2+O2+M2+Q2+S2+U2+W2+Y2</f>
        <v>104</v>
      </c>
      <c r="AA2" s="28">
        <v>3</v>
      </c>
    </row>
    <row r="3" spans="1:27" ht="15">
      <c r="A3" s="5" t="s">
        <v>14</v>
      </c>
      <c r="B3" s="4" t="s">
        <v>146</v>
      </c>
      <c r="C3" s="4" t="s">
        <v>141</v>
      </c>
      <c r="D3" s="5"/>
      <c r="E3" s="5"/>
      <c r="F3" s="5"/>
      <c r="G3" s="5"/>
      <c r="H3" s="4"/>
      <c r="I3" s="5"/>
      <c r="J3" s="5" t="s">
        <v>147</v>
      </c>
      <c r="K3" s="5">
        <v>20</v>
      </c>
      <c r="L3" s="5" t="s">
        <v>147</v>
      </c>
      <c r="M3" s="5">
        <v>20</v>
      </c>
      <c r="N3" s="5"/>
      <c r="O3" s="5"/>
      <c r="P3" s="5"/>
      <c r="Q3" s="5"/>
      <c r="R3" s="5"/>
      <c r="S3" s="5"/>
      <c r="T3" s="5"/>
      <c r="U3" s="5"/>
      <c r="V3" s="5" t="s">
        <v>159</v>
      </c>
      <c r="W3" s="5">
        <v>70</v>
      </c>
      <c r="X3" s="5"/>
      <c r="Y3" s="5"/>
      <c r="Z3" s="4">
        <f t="shared" si="0"/>
        <v>110</v>
      </c>
      <c r="AA3" s="28">
        <v>3</v>
      </c>
    </row>
    <row r="4" spans="1:27" ht="15">
      <c r="A4" s="5" t="s">
        <v>14</v>
      </c>
      <c r="B4" s="4" t="s">
        <v>149</v>
      </c>
      <c r="C4" s="4" t="s">
        <v>150</v>
      </c>
      <c r="D4" s="5"/>
      <c r="E4" s="5"/>
      <c r="F4" s="5"/>
      <c r="G4" s="5"/>
      <c r="H4" s="7"/>
      <c r="I4" s="5"/>
      <c r="J4" s="5"/>
      <c r="K4" s="5"/>
      <c r="L4" s="5"/>
      <c r="M4" s="5"/>
      <c r="N4" s="5" t="s">
        <v>151</v>
      </c>
      <c r="O4" s="5">
        <v>20</v>
      </c>
      <c r="P4" s="5" t="s">
        <v>151</v>
      </c>
      <c r="Q4" s="5">
        <v>20</v>
      </c>
      <c r="R4" s="5"/>
      <c r="S4" s="5"/>
      <c r="T4" s="5"/>
      <c r="U4" s="5"/>
      <c r="V4" s="5" t="s">
        <v>180</v>
      </c>
      <c r="W4" s="5">
        <v>38</v>
      </c>
      <c r="X4" s="5"/>
      <c r="Y4" s="5"/>
      <c r="Z4" s="4">
        <f t="shared" si="0"/>
        <v>78</v>
      </c>
      <c r="AA4" s="28">
        <v>3</v>
      </c>
    </row>
    <row r="5" spans="1:27" ht="15">
      <c r="A5" s="5" t="s">
        <v>152</v>
      </c>
      <c r="B5" s="4" t="s">
        <v>153</v>
      </c>
      <c r="C5" s="4" t="s">
        <v>150</v>
      </c>
      <c r="D5" s="5"/>
      <c r="E5" s="5"/>
      <c r="F5" s="5"/>
      <c r="G5" s="5"/>
      <c r="H5" s="4"/>
      <c r="I5" s="5"/>
      <c r="J5" s="5"/>
      <c r="K5" s="5"/>
      <c r="L5" s="5"/>
      <c r="M5" s="5"/>
      <c r="N5" s="5"/>
      <c r="O5" s="5"/>
      <c r="P5" s="5"/>
      <c r="Q5" s="5"/>
      <c r="R5" s="5" t="s">
        <v>154</v>
      </c>
      <c r="S5" s="5">
        <v>35</v>
      </c>
      <c r="T5" s="5" t="s">
        <v>170</v>
      </c>
      <c r="U5" s="5">
        <v>34</v>
      </c>
      <c r="V5" s="5" t="s">
        <v>160</v>
      </c>
      <c r="W5" s="5">
        <v>68</v>
      </c>
      <c r="X5" s="5" t="s">
        <v>144</v>
      </c>
      <c r="Y5" s="5">
        <v>32</v>
      </c>
      <c r="Z5" s="4">
        <f t="shared" si="0"/>
        <v>169</v>
      </c>
      <c r="AA5" s="28">
        <v>4</v>
      </c>
    </row>
    <row r="6" spans="1:27" ht="15">
      <c r="A6" s="5" t="s">
        <v>13</v>
      </c>
      <c r="B6" s="4" t="s">
        <v>155</v>
      </c>
      <c r="C6" s="4" t="s">
        <v>150</v>
      </c>
      <c r="D6" s="5"/>
      <c r="E6" s="5"/>
      <c r="F6" s="5"/>
      <c r="G6" s="5"/>
      <c r="H6" s="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 t="s">
        <v>156</v>
      </c>
      <c r="W6" s="5">
        <v>68</v>
      </c>
      <c r="X6" s="5"/>
      <c r="Y6" s="5"/>
      <c r="Z6" s="4">
        <f t="shared" si="0"/>
        <v>68</v>
      </c>
      <c r="AA6" s="28">
        <v>1</v>
      </c>
    </row>
    <row r="7" spans="1:27" ht="15">
      <c r="A7" s="5" t="s">
        <v>13</v>
      </c>
      <c r="B7" s="4" t="s">
        <v>158</v>
      </c>
      <c r="C7" s="4" t="s">
        <v>150</v>
      </c>
      <c r="D7" s="5"/>
      <c r="E7" s="5"/>
      <c r="F7" s="5"/>
      <c r="G7" s="5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 t="s">
        <v>151</v>
      </c>
      <c r="W7" s="5">
        <v>40</v>
      </c>
      <c r="X7" s="5"/>
      <c r="Y7" s="5"/>
      <c r="Z7" s="4">
        <f t="shared" si="0"/>
        <v>40</v>
      </c>
      <c r="AA7" s="28"/>
    </row>
  </sheetData>
  <sheetProtection/>
  <mergeCells count="11">
    <mergeCell ref="P1:Q1"/>
    <mergeCell ref="R1:S1"/>
    <mergeCell ref="T1:U1"/>
    <mergeCell ref="V1:W1"/>
    <mergeCell ref="X1:Y1"/>
    <mergeCell ref="D1:E1"/>
    <mergeCell ref="F1:G1"/>
    <mergeCell ref="H1:I1"/>
    <mergeCell ref="J1:K1"/>
    <mergeCell ref="L1:M1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140625" style="1" bestFit="1" customWidth="1"/>
    <col min="2" max="2" width="60.7109375" style="1" bestFit="1" customWidth="1"/>
    <col min="3" max="3" width="14.140625" style="0" customWidth="1"/>
    <col min="4" max="4" width="3.00390625" style="0" bestFit="1" customWidth="1"/>
    <col min="5" max="5" width="14.421875" style="0" customWidth="1"/>
    <col min="6" max="6" width="3.00390625" style="0" bestFit="1" customWidth="1"/>
    <col min="7" max="7" width="9.8515625" style="0" customWidth="1"/>
    <col min="8" max="8" width="3.00390625" style="0" customWidth="1"/>
    <col min="9" max="9" width="20.28125" style="0" customWidth="1"/>
    <col min="10" max="10" width="3.00390625" style="0" bestFit="1" customWidth="1"/>
    <col min="12" max="12" width="5.421875" style="0" customWidth="1"/>
    <col min="13" max="13" width="6.57421875" style="1" bestFit="1" customWidth="1"/>
    <col min="14" max="14" width="13.421875" style="0" bestFit="1" customWidth="1"/>
  </cols>
  <sheetData>
    <row r="1" spans="1:14" s="2" customFormat="1" ht="15">
      <c r="A1" s="3"/>
      <c r="B1" s="6" t="s">
        <v>0</v>
      </c>
      <c r="C1" s="47" t="s">
        <v>58</v>
      </c>
      <c r="D1" s="47"/>
      <c r="E1" s="47" t="s">
        <v>59</v>
      </c>
      <c r="F1" s="47"/>
      <c r="G1" s="47" t="s">
        <v>24</v>
      </c>
      <c r="H1" s="47"/>
      <c r="I1" s="48" t="s">
        <v>161</v>
      </c>
      <c r="J1" s="49"/>
      <c r="K1" s="48"/>
      <c r="L1" s="49"/>
      <c r="M1" s="3" t="s">
        <v>23</v>
      </c>
      <c r="N1" s="10" t="s">
        <v>35</v>
      </c>
    </row>
    <row r="2" spans="1:14" ht="15">
      <c r="A2" s="7" t="s">
        <v>22</v>
      </c>
      <c r="B2" s="7" t="s">
        <v>101</v>
      </c>
      <c r="C2" s="7"/>
      <c r="D2" s="7"/>
      <c r="E2" s="7"/>
      <c r="F2" s="7"/>
      <c r="G2" s="7" t="s">
        <v>148</v>
      </c>
      <c r="H2" s="7">
        <v>21</v>
      </c>
      <c r="I2" s="7" t="s">
        <v>162</v>
      </c>
      <c r="J2" s="7">
        <v>38</v>
      </c>
      <c r="K2" s="7"/>
      <c r="L2" s="7"/>
      <c r="M2" s="4">
        <f>D2+H2+J2</f>
        <v>59</v>
      </c>
      <c r="N2" s="5">
        <v>2</v>
      </c>
    </row>
    <row r="3" spans="1:14" ht="15">
      <c r="A3" s="7" t="s">
        <v>14</v>
      </c>
      <c r="B3" s="7" t="s">
        <v>17</v>
      </c>
      <c r="C3" s="7" t="s">
        <v>137</v>
      </c>
      <c r="D3" s="7">
        <v>25</v>
      </c>
      <c r="E3" s="7" t="s">
        <v>138</v>
      </c>
      <c r="F3" s="7">
        <v>22</v>
      </c>
      <c r="G3" s="7"/>
      <c r="H3" s="7"/>
      <c r="I3" s="7"/>
      <c r="J3" s="7"/>
      <c r="K3" s="7"/>
      <c r="L3" s="7"/>
      <c r="M3" s="4">
        <f>D3+H3+J3+F3</f>
        <v>47</v>
      </c>
      <c r="N3" s="5">
        <v>2</v>
      </c>
    </row>
    <row r="4" spans="1:14" s="27" customFormat="1" ht="15">
      <c r="A4" s="7" t="s">
        <v>14</v>
      </c>
      <c r="B4" s="7" t="s">
        <v>163</v>
      </c>
      <c r="C4" s="7"/>
      <c r="D4" s="7"/>
      <c r="E4" s="7"/>
      <c r="F4" s="7"/>
      <c r="G4" s="7"/>
      <c r="H4" s="7"/>
      <c r="I4" s="7" t="s">
        <v>164</v>
      </c>
      <c r="J4" s="7">
        <v>40</v>
      </c>
      <c r="K4" s="7"/>
      <c r="L4" s="7"/>
      <c r="M4" s="4">
        <f>D4+H4+J4+F4</f>
        <v>40</v>
      </c>
      <c r="N4" s="7">
        <v>1</v>
      </c>
    </row>
  </sheetData>
  <sheetProtection/>
  <mergeCells count="5">
    <mergeCell ref="C1:D1"/>
    <mergeCell ref="I1:J1"/>
    <mergeCell ref="G1:H1"/>
    <mergeCell ref="K1:L1"/>
    <mergeCell ref="E1:F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0">
      <selection activeCell="C16" sqref="C16:D16"/>
    </sheetView>
  </sheetViews>
  <sheetFormatPr defaultColWidth="9.140625" defaultRowHeight="15"/>
  <cols>
    <col min="1" max="1" width="9.140625" style="1" customWidth="1"/>
    <col min="2" max="2" width="4.57421875" style="0" bestFit="1" customWidth="1"/>
    <col min="3" max="3" width="2.00390625" style="0" bestFit="1" customWidth="1"/>
    <col min="4" max="4" width="56.57421875" style="0" customWidth="1"/>
    <col min="5" max="5" width="10.57421875" style="29" bestFit="1" customWidth="1"/>
    <col min="6" max="6" width="10.140625" style="29" bestFit="1" customWidth="1"/>
    <col min="7" max="8" width="9.140625" style="29" customWidth="1"/>
  </cols>
  <sheetData>
    <row r="1" spans="1:8" s="8" customFormat="1" ht="15.75">
      <c r="A1" s="9" t="s">
        <v>36</v>
      </c>
      <c r="E1" s="33"/>
      <c r="F1" s="33"/>
      <c r="G1" s="33"/>
      <c r="H1" s="33"/>
    </row>
    <row r="2" spans="1:6" ht="15">
      <c r="A2" s="4" t="s">
        <v>37</v>
      </c>
      <c r="B2" s="4" t="s">
        <v>179</v>
      </c>
      <c r="C2" s="4" t="s">
        <v>2</v>
      </c>
      <c r="D2" s="4" t="s">
        <v>153</v>
      </c>
      <c r="E2" s="35">
        <v>4</v>
      </c>
      <c r="F2" s="35">
        <v>169</v>
      </c>
    </row>
    <row r="3" spans="1:6" ht="15">
      <c r="A3" s="4" t="s">
        <v>38</v>
      </c>
      <c r="B3" s="4" t="s">
        <v>14</v>
      </c>
      <c r="C3" s="4" t="s">
        <v>1</v>
      </c>
      <c r="D3" s="4" t="s">
        <v>146</v>
      </c>
      <c r="E3" s="35">
        <v>3</v>
      </c>
      <c r="F3" s="35">
        <v>110</v>
      </c>
    </row>
    <row r="4" spans="1:6" ht="15">
      <c r="A4" s="4" t="s">
        <v>39</v>
      </c>
      <c r="B4" s="4" t="s">
        <v>14</v>
      </c>
      <c r="C4" s="4" t="s">
        <v>1</v>
      </c>
      <c r="D4" s="4" t="s">
        <v>140</v>
      </c>
      <c r="E4" s="32">
        <v>3</v>
      </c>
      <c r="F4" s="32">
        <v>104</v>
      </c>
    </row>
    <row r="5" spans="1:6" ht="15">
      <c r="A5" s="7" t="s">
        <v>40</v>
      </c>
      <c r="B5" s="7" t="s">
        <v>14</v>
      </c>
      <c r="C5" s="7" t="s">
        <v>2</v>
      </c>
      <c r="D5" s="7" t="s">
        <v>149</v>
      </c>
      <c r="E5" s="36">
        <v>3</v>
      </c>
      <c r="F5" s="36">
        <v>78</v>
      </c>
    </row>
    <row r="6" spans="1:6" ht="15">
      <c r="A6" s="7" t="s">
        <v>44</v>
      </c>
      <c r="B6" s="7" t="s">
        <v>13</v>
      </c>
      <c r="C6" s="7" t="s">
        <v>2</v>
      </c>
      <c r="D6" s="7" t="s">
        <v>155</v>
      </c>
      <c r="E6" s="36">
        <v>1</v>
      </c>
      <c r="F6" s="36">
        <v>68</v>
      </c>
    </row>
    <row r="7" spans="1:6" ht="14.25" customHeight="1">
      <c r="A7" s="7" t="s">
        <v>45</v>
      </c>
      <c r="B7" s="7" t="s">
        <v>13</v>
      </c>
      <c r="C7" s="7" t="s">
        <v>2</v>
      </c>
      <c r="D7" s="7" t="s">
        <v>158</v>
      </c>
      <c r="E7" s="36">
        <v>1</v>
      </c>
      <c r="F7" s="36">
        <v>40</v>
      </c>
    </row>
    <row r="9" ht="15.75">
      <c r="A9" s="9" t="s">
        <v>52</v>
      </c>
    </row>
    <row r="10" spans="1:6" ht="15">
      <c r="A10" s="4" t="s">
        <v>37</v>
      </c>
      <c r="B10" s="4" t="s">
        <v>14</v>
      </c>
      <c r="C10" s="4" t="s">
        <v>1</v>
      </c>
      <c r="D10" s="4" t="s">
        <v>76</v>
      </c>
      <c r="E10" s="32">
        <v>4</v>
      </c>
      <c r="F10" s="32">
        <v>162</v>
      </c>
    </row>
    <row r="11" spans="1:6" ht="15">
      <c r="A11" s="4" t="s">
        <v>38</v>
      </c>
      <c r="B11" s="4" t="s">
        <v>14</v>
      </c>
      <c r="C11" s="4" t="s">
        <v>1</v>
      </c>
      <c r="D11" s="4" t="s">
        <v>32</v>
      </c>
      <c r="E11" s="32">
        <v>1</v>
      </c>
      <c r="F11" s="32">
        <v>20</v>
      </c>
    </row>
    <row r="13" spans="1:8" s="8" customFormat="1" ht="15.75">
      <c r="A13" s="9" t="s">
        <v>41</v>
      </c>
      <c r="E13" s="33"/>
      <c r="F13" s="33"/>
      <c r="G13" s="34"/>
      <c r="H13" s="33"/>
    </row>
    <row r="14" spans="1:6" ht="15">
      <c r="A14" s="4" t="s">
        <v>37</v>
      </c>
      <c r="B14" s="4" t="s">
        <v>14</v>
      </c>
      <c r="C14" s="61" t="s">
        <v>101</v>
      </c>
      <c r="D14" s="61"/>
      <c r="E14" s="32">
        <v>2</v>
      </c>
      <c r="F14" s="32">
        <v>59</v>
      </c>
    </row>
    <row r="15" spans="1:6" ht="15">
      <c r="A15" s="4" t="s">
        <v>38</v>
      </c>
      <c r="B15" s="4" t="s">
        <v>14</v>
      </c>
      <c r="C15" s="59" t="s">
        <v>182</v>
      </c>
      <c r="D15" s="60"/>
      <c r="E15" s="32">
        <v>2</v>
      </c>
      <c r="F15" s="32">
        <v>47</v>
      </c>
    </row>
    <row r="16" spans="1:6" ht="15">
      <c r="A16" s="4" t="s">
        <v>39</v>
      </c>
      <c r="B16" s="4" t="s">
        <v>14</v>
      </c>
      <c r="C16" s="59" t="s">
        <v>163</v>
      </c>
      <c r="D16" s="60"/>
      <c r="E16" s="32">
        <v>1</v>
      </c>
      <c r="F16" s="32">
        <v>40</v>
      </c>
    </row>
    <row r="18" spans="1:8" ht="15.75">
      <c r="A18" s="9" t="s">
        <v>43</v>
      </c>
      <c r="G18" s="29" t="s">
        <v>181</v>
      </c>
      <c r="H18" s="29" t="s">
        <v>184</v>
      </c>
    </row>
    <row r="19" spans="1:8" ht="15">
      <c r="A19" s="52" t="s">
        <v>37</v>
      </c>
      <c r="B19" s="53"/>
      <c r="C19" s="38" t="s">
        <v>2</v>
      </c>
      <c r="D19" s="38" t="s">
        <v>9</v>
      </c>
      <c r="E19" s="39">
        <v>8</v>
      </c>
      <c r="F19" s="39">
        <v>251</v>
      </c>
      <c r="G19" s="43">
        <v>3</v>
      </c>
      <c r="H19" s="43">
        <v>1</v>
      </c>
    </row>
    <row r="20" spans="1:8" ht="15">
      <c r="A20" s="57" t="s">
        <v>38</v>
      </c>
      <c r="B20" s="58"/>
      <c r="C20" s="11" t="s">
        <v>2</v>
      </c>
      <c r="D20" s="11" t="s">
        <v>4</v>
      </c>
      <c r="E20" s="37">
        <v>3</v>
      </c>
      <c r="F20" s="37">
        <v>233</v>
      </c>
      <c r="G20" s="42">
        <v>4</v>
      </c>
      <c r="H20" s="42"/>
    </row>
    <row r="21" spans="1:8" ht="15">
      <c r="A21" s="54" t="s">
        <v>39</v>
      </c>
      <c r="B21" s="55"/>
      <c r="C21" s="4" t="s">
        <v>1</v>
      </c>
      <c r="D21" s="11" t="s">
        <v>92</v>
      </c>
      <c r="E21" s="32">
        <v>7</v>
      </c>
      <c r="F21" s="32">
        <v>203</v>
      </c>
      <c r="G21" s="28">
        <v>1</v>
      </c>
      <c r="H21" s="28"/>
    </row>
    <row r="22" spans="1:8" ht="15">
      <c r="A22" s="50" t="s">
        <v>40</v>
      </c>
      <c r="B22" s="51"/>
      <c r="C22" s="5" t="s">
        <v>2</v>
      </c>
      <c r="D22" s="18" t="s">
        <v>3</v>
      </c>
      <c r="E22" s="28">
        <v>4</v>
      </c>
      <c r="F22" s="28">
        <v>127</v>
      </c>
      <c r="G22" s="28">
        <v>1</v>
      </c>
      <c r="H22" s="28"/>
    </row>
    <row r="23" spans="1:8" ht="15">
      <c r="A23" s="50" t="s">
        <v>44</v>
      </c>
      <c r="B23" s="51"/>
      <c r="C23" s="5" t="s">
        <v>2</v>
      </c>
      <c r="D23" s="18" t="s">
        <v>91</v>
      </c>
      <c r="E23" s="28">
        <v>4</v>
      </c>
      <c r="F23" s="28">
        <v>125</v>
      </c>
      <c r="G23" s="28">
        <v>1</v>
      </c>
      <c r="H23" s="28"/>
    </row>
    <row r="24" spans="1:8" ht="15">
      <c r="A24" s="56" t="s">
        <v>45</v>
      </c>
      <c r="B24" s="56"/>
      <c r="C24" s="5" t="s">
        <v>2</v>
      </c>
      <c r="D24" s="18" t="s">
        <v>27</v>
      </c>
      <c r="E24" s="28">
        <v>4</v>
      </c>
      <c r="F24" s="28">
        <v>110</v>
      </c>
      <c r="G24" s="28">
        <v>1</v>
      </c>
      <c r="H24" s="28"/>
    </row>
    <row r="25" spans="1:8" ht="15">
      <c r="A25" s="50" t="s">
        <v>46</v>
      </c>
      <c r="B25" s="51"/>
      <c r="C25" s="5" t="s">
        <v>1</v>
      </c>
      <c r="D25" s="18" t="s">
        <v>10</v>
      </c>
      <c r="E25" s="28">
        <v>2</v>
      </c>
      <c r="F25" s="28">
        <v>109</v>
      </c>
      <c r="G25" s="28">
        <v>3</v>
      </c>
      <c r="H25" s="28">
        <v>1</v>
      </c>
    </row>
    <row r="26" spans="1:8" ht="15">
      <c r="A26" s="50" t="s">
        <v>47</v>
      </c>
      <c r="B26" s="51"/>
      <c r="C26" s="5" t="s">
        <v>1</v>
      </c>
      <c r="D26" s="18" t="s">
        <v>105</v>
      </c>
      <c r="E26" s="28">
        <v>4</v>
      </c>
      <c r="F26" s="28">
        <v>74</v>
      </c>
      <c r="G26" s="28">
        <v>0</v>
      </c>
      <c r="H26" s="28"/>
    </row>
    <row r="27" spans="1:8" ht="15">
      <c r="A27" s="50" t="s">
        <v>48</v>
      </c>
      <c r="B27" s="51"/>
      <c r="C27" s="5" t="s">
        <v>2</v>
      </c>
      <c r="D27" s="18" t="s">
        <v>107</v>
      </c>
      <c r="E27" s="28">
        <v>3</v>
      </c>
      <c r="F27" s="28">
        <v>73</v>
      </c>
      <c r="G27" s="28">
        <v>0</v>
      </c>
      <c r="H27" s="28"/>
    </row>
    <row r="28" spans="1:8" ht="15">
      <c r="A28" s="50" t="s">
        <v>49</v>
      </c>
      <c r="B28" s="51"/>
      <c r="C28" s="5" t="s">
        <v>1</v>
      </c>
      <c r="D28" s="18" t="s">
        <v>128</v>
      </c>
      <c r="E28" s="28">
        <v>3</v>
      </c>
      <c r="F28" s="28">
        <v>69</v>
      </c>
      <c r="G28" s="28">
        <v>0</v>
      </c>
      <c r="H28" s="28"/>
    </row>
    <row r="29" spans="1:8" ht="15">
      <c r="A29" s="50" t="s">
        <v>50</v>
      </c>
      <c r="B29" s="51"/>
      <c r="C29" s="5" t="s">
        <v>1</v>
      </c>
      <c r="D29" s="18" t="s">
        <v>6</v>
      </c>
      <c r="E29" s="28">
        <v>1</v>
      </c>
      <c r="F29" s="28">
        <v>52</v>
      </c>
      <c r="G29" s="28">
        <v>0</v>
      </c>
      <c r="H29" s="28"/>
    </row>
    <row r="30" spans="1:8" ht="15">
      <c r="A30" s="50" t="s">
        <v>51</v>
      </c>
      <c r="B30" s="51"/>
      <c r="C30" s="5" t="s">
        <v>1</v>
      </c>
      <c r="D30" s="18" t="s">
        <v>5</v>
      </c>
      <c r="E30" s="28">
        <v>2</v>
      </c>
      <c r="F30" s="28">
        <v>49</v>
      </c>
      <c r="G30" s="28">
        <v>0</v>
      </c>
      <c r="H30" s="28"/>
    </row>
    <row r="31" spans="1:8" ht="15">
      <c r="A31" s="50" t="s">
        <v>53</v>
      </c>
      <c r="B31" s="51"/>
      <c r="C31" s="5" t="s">
        <v>2</v>
      </c>
      <c r="D31" s="18" t="s">
        <v>126</v>
      </c>
      <c r="E31" s="28">
        <v>1</v>
      </c>
      <c r="F31" s="28">
        <v>5</v>
      </c>
      <c r="G31" s="28">
        <v>0</v>
      </c>
      <c r="H31" s="28"/>
    </row>
    <row r="33" ht="15.75">
      <c r="A33" s="9" t="s">
        <v>42</v>
      </c>
    </row>
    <row r="34" spans="1:7" ht="15">
      <c r="A34" s="57" t="s">
        <v>37</v>
      </c>
      <c r="B34" s="58"/>
      <c r="C34" s="11" t="s">
        <v>2</v>
      </c>
      <c r="D34" s="20" t="s">
        <v>85</v>
      </c>
      <c r="E34" s="37">
        <v>7</v>
      </c>
      <c r="F34" s="37">
        <v>214</v>
      </c>
      <c r="G34" s="28">
        <v>4</v>
      </c>
    </row>
    <row r="35" spans="1:7" ht="15">
      <c r="A35" s="54" t="s">
        <v>38</v>
      </c>
      <c r="B35" s="55"/>
      <c r="C35" s="4" t="s">
        <v>2</v>
      </c>
      <c r="D35" s="11" t="s">
        <v>34</v>
      </c>
      <c r="E35" s="32">
        <v>6</v>
      </c>
      <c r="F35" s="32">
        <v>171</v>
      </c>
      <c r="G35" s="28">
        <v>2</v>
      </c>
    </row>
    <row r="36" spans="1:7" ht="15">
      <c r="A36" s="54" t="s">
        <v>39</v>
      </c>
      <c r="B36" s="55"/>
      <c r="C36" s="4" t="s">
        <v>2</v>
      </c>
      <c r="D36" s="4" t="s">
        <v>62</v>
      </c>
      <c r="E36" s="32">
        <v>5</v>
      </c>
      <c r="F36" s="32">
        <v>121</v>
      </c>
      <c r="G36" s="28">
        <v>1</v>
      </c>
    </row>
    <row r="37" spans="1:7" ht="15">
      <c r="A37" s="50" t="s">
        <v>40</v>
      </c>
      <c r="B37" s="51"/>
      <c r="C37" s="5" t="s">
        <v>1</v>
      </c>
      <c r="D37" s="7" t="s">
        <v>31</v>
      </c>
      <c r="E37" s="28">
        <v>7</v>
      </c>
      <c r="F37" s="28">
        <v>113</v>
      </c>
      <c r="G37" s="28">
        <v>1</v>
      </c>
    </row>
    <row r="38" spans="1:7" ht="15">
      <c r="A38" s="50" t="s">
        <v>44</v>
      </c>
      <c r="B38" s="51"/>
      <c r="C38" s="7" t="s">
        <v>2</v>
      </c>
      <c r="D38" s="18" t="s">
        <v>15</v>
      </c>
      <c r="E38" s="28">
        <v>5</v>
      </c>
      <c r="F38" s="28">
        <v>105</v>
      </c>
      <c r="G38" s="28">
        <v>0</v>
      </c>
    </row>
    <row r="39" spans="1:7" ht="15">
      <c r="A39" s="50" t="s">
        <v>45</v>
      </c>
      <c r="B39" s="51"/>
      <c r="C39" s="7" t="s">
        <v>1</v>
      </c>
      <c r="D39" s="18" t="s">
        <v>19</v>
      </c>
      <c r="E39" s="28">
        <v>6</v>
      </c>
      <c r="F39" s="28">
        <v>101</v>
      </c>
      <c r="G39" s="28">
        <v>0</v>
      </c>
    </row>
    <row r="40" spans="1:7" ht="15">
      <c r="A40" s="50" t="s">
        <v>46</v>
      </c>
      <c r="B40" s="51"/>
      <c r="C40" s="7" t="s">
        <v>2</v>
      </c>
      <c r="D40" s="41" t="s">
        <v>56</v>
      </c>
      <c r="E40" s="28">
        <v>2</v>
      </c>
      <c r="F40" s="28">
        <v>59</v>
      </c>
      <c r="G40" s="28">
        <v>1</v>
      </c>
    </row>
    <row r="41" spans="1:7" ht="15">
      <c r="A41" s="50" t="s">
        <v>47</v>
      </c>
      <c r="B41" s="51"/>
      <c r="C41" s="7" t="s">
        <v>1</v>
      </c>
      <c r="D41" s="40" t="s">
        <v>16</v>
      </c>
      <c r="E41" s="28">
        <v>1</v>
      </c>
      <c r="F41" s="28">
        <v>44</v>
      </c>
      <c r="G41" s="28">
        <v>1</v>
      </c>
    </row>
    <row r="42" spans="1:7" ht="15">
      <c r="A42" s="50" t="s">
        <v>48</v>
      </c>
      <c r="B42" s="51"/>
      <c r="C42" s="7" t="s">
        <v>2</v>
      </c>
      <c r="D42" s="40" t="s">
        <v>33</v>
      </c>
      <c r="E42" s="28">
        <v>2</v>
      </c>
      <c r="F42" s="28">
        <v>29</v>
      </c>
      <c r="G42" s="28">
        <v>0</v>
      </c>
    </row>
    <row r="43" spans="1:7" ht="15">
      <c r="A43" s="50" t="s">
        <v>183</v>
      </c>
      <c r="B43" s="51"/>
      <c r="C43" s="7" t="s">
        <v>1</v>
      </c>
      <c r="D43" s="17" t="s">
        <v>20</v>
      </c>
      <c r="E43" s="28">
        <v>1</v>
      </c>
      <c r="F43" s="28">
        <v>22</v>
      </c>
      <c r="G43" s="28">
        <v>0</v>
      </c>
    </row>
    <row r="44" spans="1:7" ht="15">
      <c r="A44" s="50" t="s">
        <v>183</v>
      </c>
      <c r="B44" s="51"/>
      <c r="C44" s="7" t="s">
        <v>1</v>
      </c>
      <c r="D44" s="18" t="s">
        <v>29</v>
      </c>
      <c r="E44" s="28">
        <v>1</v>
      </c>
      <c r="F44" s="28">
        <v>22</v>
      </c>
      <c r="G44" s="28">
        <v>0</v>
      </c>
    </row>
    <row r="45" spans="1:7" ht="15">
      <c r="A45" s="50" t="s">
        <v>183</v>
      </c>
      <c r="B45" s="51"/>
      <c r="C45" s="7" t="s">
        <v>1</v>
      </c>
      <c r="D45" s="18" t="s">
        <v>28</v>
      </c>
      <c r="E45" s="28">
        <v>1</v>
      </c>
      <c r="F45" s="28">
        <v>22</v>
      </c>
      <c r="G45" s="28">
        <v>0</v>
      </c>
    </row>
    <row r="46" spans="1:7" ht="15">
      <c r="A46" s="50" t="s">
        <v>53</v>
      </c>
      <c r="B46" s="51"/>
      <c r="C46" s="7" t="s">
        <v>2</v>
      </c>
      <c r="D46" s="40" t="s">
        <v>80</v>
      </c>
      <c r="E46" s="28">
        <v>1</v>
      </c>
      <c r="F46" s="28">
        <v>17</v>
      </c>
      <c r="G46" s="28">
        <v>0</v>
      </c>
    </row>
    <row r="47" spans="1:7" ht="15">
      <c r="A47" s="50" t="s">
        <v>54</v>
      </c>
      <c r="B47" s="51"/>
      <c r="C47" s="7" t="s">
        <v>1</v>
      </c>
      <c r="D47" s="18" t="s">
        <v>120</v>
      </c>
      <c r="E47" s="28">
        <v>1</v>
      </c>
      <c r="F47" s="28">
        <v>10</v>
      </c>
      <c r="G47" s="28">
        <v>0</v>
      </c>
    </row>
  </sheetData>
  <sheetProtection/>
  <mergeCells count="30">
    <mergeCell ref="C14:D14"/>
    <mergeCell ref="C15:D15"/>
    <mergeCell ref="A34:B34"/>
    <mergeCell ref="A28:B28"/>
    <mergeCell ref="A29:B29"/>
    <mergeCell ref="A30:B30"/>
    <mergeCell ref="A31:B31"/>
    <mergeCell ref="A36:B36"/>
    <mergeCell ref="C16:D16"/>
    <mergeCell ref="A25:B25"/>
    <mergeCell ref="A37:B37"/>
    <mergeCell ref="A19:B19"/>
    <mergeCell ref="A21:B21"/>
    <mergeCell ref="A22:B22"/>
    <mergeCell ref="A24:B24"/>
    <mergeCell ref="A23:B23"/>
    <mergeCell ref="A26:B26"/>
    <mergeCell ref="A27:B27"/>
    <mergeCell ref="A20:B20"/>
    <mergeCell ref="A35:B35"/>
    <mergeCell ref="A44:B44"/>
    <mergeCell ref="A45:B45"/>
    <mergeCell ref="A46:B46"/>
    <mergeCell ref="A47:B47"/>
    <mergeCell ref="A38:B38"/>
    <mergeCell ref="A40:B40"/>
    <mergeCell ref="A39:B39"/>
    <mergeCell ref="A41:B41"/>
    <mergeCell ref="A42:B42"/>
    <mergeCell ref="A43:B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dcterms:created xsi:type="dcterms:W3CDTF">2014-07-31T08:35:17Z</dcterms:created>
  <dcterms:modified xsi:type="dcterms:W3CDTF">2016-02-07T10:11:26Z</dcterms:modified>
  <cp:category/>
  <cp:version/>
  <cp:contentType/>
  <cp:contentStatus/>
</cp:coreProperties>
</file>